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okmin.hyun\Desktop\"/>
    </mc:Choice>
  </mc:AlternateContent>
  <bookViews>
    <workbookView xWindow="2730" yWindow="150" windowWidth="16005" windowHeight="11820"/>
  </bookViews>
  <sheets>
    <sheet name="0. 입사지원서" sheetId="1" r:id="rId1"/>
    <sheet name="1. 증명사진" sheetId="16" r:id="rId2"/>
    <sheet name="2. 개인서명" sheetId="17" r:id="rId3"/>
    <sheet name="3. 개인정보수집이용동의서" sheetId="18" r:id="rId4"/>
  </sheets>
  <definedNames>
    <definedName name="_xlnm.Print_Area" localSheetId="0">'0. 입사지원서'!$A$1:$AJ$321</definedName>
    <definedName name="_xlnm.Print_Area" localSheetId="3">'3. 개인정보수집이용동의서'!$A$1:$AJ$46</definedName>
  </definedNames>
  <calcPr calcId="162913"/>
</workbook>
</file>

<file path=xl/calcChain.xml><?xml version="1.0" encoding="utf-8"?>
<calcChain xmlns="http://schemas.openxmlformats.org/spreadsheetml/2006/main">
  <c r="P42" i="18" l="1"/>
  <c r="V313" i="1"/>
  <c r="A40" i="18"/>
  <c r="Q86" i="1"/>
  <c r="F200" i="1"/>
  <c r="Q200" i="1"/>
  <c r="AD200" i="1"/>
  <c r="AD201" i="1"/>
  <c r="A202" i="1"/>
  <c r="A164" i="1"/>
  <c r="A126" i="1"/>
  <c r="A88" i="1"/>
  <c r="A22" i="1"/>
  <c r="Y28" i="1"/>
  <c r="A197" i="1" l="1"/>
  <c r="X201" i="1"/>
  <c r="L201" i="1"/>
  <c r="A201" i="1"/>
  <c r="X200" i="1"/>
  <c r="A200" i="1"/>
  <c r="Q198" i="1"/>
  <c r="F198" i="1"/>
  <c r="Q160" i="1"/>
  <c r="Q122" i="1"/>
  <c r="AD84" i="1" l="1"/>
  <c r="Q84" i="1"/>
  <c r="F84" i="1"/>
  <c r="F122" i="1"/>
  <c r="U318" i="1"/>
  <c r="H318" i="1"/>
  <c r="AD122" i="1" l="1"/>
  <c r="AD198" i="1"/>
  <c r="A260" i="1"/>
  <c r="X163" i="1" l="1"/>
  <c r="X162" i="1"/>
  <c r="X125" i="1"/>
  <c r="X124" i="1"/>
  <c r="L163" i="1"/>
  <c r="L125" i="1"/>
  <c r="A163" i="1"/>
  <c r="A162" i="1"/>
  <c r="A125" i="1"/>
  <c r="A124" i="1"/>
  <c r="L87" i="1"/>
  <c r="O23" i="1"/>
  <c r="X86" i="1"/>
  <c r="Y29" i="1"/>
  <c r="Y27" i="1"/>
  <c r="Y26" i="1"/>
  <c r="Y25" i="1"/>
  <c r="Y24" i="1"/>
  <c r="O29" i="1"/>
  <c r="O27" i="1"/>
  <c r="O25" i="1"/>
  <c r="Y22" i="1"/>
  <c r="Y23" i="1"/>
  <c r="X87" i="1"/>
  <c r="A86" i="1"/>
  <c r="C29" i="1"/>
  <c r="C28" i="1"/>
  <c r="C27" i="1"/>
  <c r="C26" i="1"/>
  <c r="C25" i="1"/>
  <c r="C24" i="1"/>
  <c r="C23" i="1"/>
  <c r="A87" i="1"/>
  <c r="C22" i="1"/>
  <c r="A159" i="1"/>
  <c r="A121" i="1"/>
  <c r="A83" i="1"/>
  <c r="AD87" i="1" l="1"/>
  <c r="S27" i="1"/>
  <c r="F163" i="1" s="1"/>
  <c r="S25" i="1"/>
  <c r="S29" i="1"/>
  <c r="S23" i="1"/>
  <c r="K285" i="1"/>
  <c r="K284" i="1"/>
  <c r="AD163" i="1"/>
  <c r="AD162" i="1"/>
  <c r="Q162" i="1"/>
  <c r="F162" i="1"/>
  <c r="AD125" i="1"/>
  <c r="AD124" i="1"/>
  <c r="Q124" i="1"/>
  <c r="F124" i="1"/>
  <c r="F160" i="1"/>
  <c r="F86" i="1"/>
  <c r="AD86" i="1"/>
  <c r="Q201" i="1" l="1"/>
  <c r="F201" i="1"/>
  <c r="Q125" i="1"/>
  <c r="F125" i="1"/>
  <c r="Q87" i="1"/>
  <c r="F87" i="1"/>
  <c r="Q163" i="1"/>
  <c r="AD160" i="1"/>
</calcChain>
</file>

<file path=xl/sharedStrings.xml><?xml version="1.0" encoding="utf-8"?>
<sst xmlns="http://schemas.openxmlformats.org/spreadsheetml/2006/main" count="466" uniqueCount="278">
  <si>
    <t>지원경로</t>
  </si>
  <si>
    <t>입학년월</t>
  </si>
  <si>
    <t>졸업년월</t>
  </si>
  <si>
    <t>학교명</t>
  </si>
  <si>
    <t>졸업구분</t>
  </si>
  <si>
    <t>소재지</t>
  </si>
  <si>
    <t>성적</t>
  </si>
  <si>
    <t>고등학교</t>
  </si>
  <si>
    <t>-</t>
  </si>
  <si>
    <t>전문대학</t>
  </si>
  <si>
    <t>대학교</t>
  </si>
  <si>
    <t>대학원</t>
  </si>
  <si>
    <t>세부전공</t>
  </si>
  <si>
    <t>논문제목</t>
  </si>
  <si>
    <t>병역구분</t>
  </si>
  <si>
    <t>군별</t>
  </si>
  <si>
    <t>복무기간</t>
  </si>
  <si>
    <t>면제사유</t>
  </si>
  <si>
    <t>외국어명</t>
  </si>
  <si>
    <t>회화</t>
  </si>
  <si>
    <t>독해</t>
  </si>
  <si>
    <t>작문</t>
  </si>
  <si>
    <t>취득년월</t>
  </si>
  <si>
    <t>수여기관</t>
  </si>
  <si>
    <t>등급</t>
  </si>
  <si>
    <t>취득일자</t>
  </si>
  <si>
    <t>발급처</t>
  </si>
  <si>
    <t>Office</t>
  </si>
  <si>
    <t>능력등급</t>
  </si>
  <si>
    <t>사용기간</t>
  </si>
  <si>
    <t>Power Point</t>
  </si>
  <si>
    <t>Excel</t>
  </si>
  <si>
    <t>ERP</t>
  </si>
  <si>
    <t>PLC</t>
  </si>
  <si>
    <t>SERVO</t>
  </si>
  <si>
    <t>Network</t>
  </si>
  <si>
    <t>Server</t>
  </si>
  <si>
    <t>Database</t>
  </si>
  <si>
    <t>Etc.</t>
  </si>
  <si>
    <t>입사가능시기</t>
  </si>
  <si>
    <t>직위</t>
  </si>
  <si>
    <t>년봉</t>
  </si>
  <si>
    <t xml:space="preserve">(한글) </t>
  </si>
  <si>
    <t xml:space="preserve">(한자) </t>
  </si>
  <si>
    <t xml:space="preserve">(영문) </t>
  </si>
  <si>
    <t>구 분</t>
  </si>
  <si>
    <t>전 공</t>
  </si>
  <si>
    <t>주 / 야</t>
  </si>
  <si>
    <t>(석사)</t>
  </si>
  <si>
    <t>(박사)</t>
  </si>
  <si>
    <t>공인 TEST</t>
  </si>
  <si>
    <t>수 상 내 용</t>
  </si>
  <si>
    <t>비 고</t>
  </si>
  <si>
    <t>자격/면허 사항</t>
  </si>
  <si>
    <t>Program 명</t>
  </si>
  <si>
    <t>자  기  소  개  서</t>
  </si>
  <si>
    <t>현재직위 및 처우</t>
  </si>
  <si>
    <t>희망직위 및 처우</t>
  </si>
  <si>
    <t>지원자</t>
    <phoneticPr fontId="2" type="noConversion"/>
  </si>
  <si>
    <t>주식회사 유진테크 대표이사 귀하</t>
  </si>
  <si>
    <t>헤드헌터</t>
    <phoneticPr fontId="2" type="noConversion"/>
  </si>
  <si>
    <t>지인추천</t>
    <phoneticPr fontId="2" type="noConversion"/>
  </si>
  <si>
    <t>학교채용공고</t>
    <phoneticPr fontId="2" type="noConversion"/>
  </si>
  <si>
    <t>회사홈페이지</t>
    <phoneticPr fontId="2" type="noConversion"/>
  </si>
  <si>
    <t>캠퍼스리쿠르팅</t>
    <phoneticPr fontId="2" type="noConversion"/>
  </si>
  <si>
    <t>주간</t>
    <phoneticPr fontId="2" type="noConversion"/>
  </si>
  <si>
    <t>졸업</t>
    <phoneticPr fontId="2" type="noConversion"/>
  </si>
  <si>
    <t>야간</t>
    <phoneticPr fontId="2" type="noConversion"/>
  </si>
  <si>
    <t>졸업예정</t>
    <phoneticPr fontId="2" type="noConversion"/>
  </si>
  <si>
    <t>수료</t>
    <phoneticPr fontId="2" type="noConversion"/>
  </si>
  <si>
    <t>재학중</t>
    <phoneticPr fontId="2" type="noConversion"/>
  </si>
  <si>
    <t>위와 같이 귀사에 입사를 희망하여, 위 기재내용이 사실과 다를 경우 입사취소, 해고 등 귀사의 어떠한 조치에도 이의를 제기치</t>
    <phoneticPr fontId="2" type="noConversion"/>
  </si>
  <si>
    <t>SW개발</t>
    <phoneticPr fontId="2" type="noConversion"/>
  </si>
  <si>
    <t>CRE</t>
    <phoneticPr fontId="2" type="noConversion"/>
  </si>
  <si>
    <t>인사</t>
    <phoneticPr fontId="2" type="noConversion"/>
  </si>
  <si>
    <t>총무</t>
    <phoneticPr fontId="2" type="noConversion"/>
  </si>
  <si>
    <t>환경안전</t>
    <phoneticPr fontId="2" type="noConversion"/>
  </si>
  <si>
    <t>구매</t>
    <phoneticPr fontId="2" type="noConversion"/>
  </si>
  <si>
    <t>품질</t>
    <phoneticPr fontId="2" type="noConversion"/>
  </si>
  <si>
    <t>제조기술</t>
    <phoneticPr fontId="2" type="noConversion"/>
  </si>
  <si>
    <t>자재지원</t>
    <phoneticPr fontId="2" type="noConversion"/>
  </si>
  <si>
    <t>비서</t>
    <phoneticPr fontId="2" type="noConversion"/>
  </si>
  <si>
    <t>기구개발</t>
    <phoneticPr fontId="2" type="noConversion"/>
  </si>
  <si>
    <t>제어개발</t>
    <phoneticPr fontId="2" type="noConversion"/>
  </si>
  <si>
    <t>IR</t>
    <phoneticPr fontId="2" type="noConversion"/>
  </si>
  <si>
    <t>10,000 만원 이상</t>
    <phoneticPr fontId="2" type="noConversion"/>
  </si>
  <si>
    <t>회사내규 따름</t>
    <phoneticPr fontId="2" type="noConversion"/>
  </si>
  <si>
    <t>협의 후 결정</t>
    <phoneticPr fontId="2" type="noConversion"/>
  </si>
  <si>
    <t>생년월일</t>
    <phoneticPr fontId="2" type="noConversion"/>
  </si>
  <si>
    <t>Programming
Language</t>
    <phoneticPr fontId="2" type="noConversion"/>
  </si>
  <si>
    <t>CAD
(2D, 3D)</t>
    <phoneticPr fontId="2" type="noConversion"/>
  </si>
  <si>
    <t>계급</t>
    <phoneticPr fontId="2" type="noConversion"/>
  </si>
  <si>
    <t>대학교(편입)</t>
    <phoneticPr fontId="2" type="noConversion"/>
  </si>
  <si>
    <t>성   명</t>
    <phoneticPr fontId="2" type="noConversion"/>
  </si>
  <si>
    <t>e-mail</t>
    <phoneticPr fontId="2" type="noConversion"/>
  </si>
  <si>
    <t>학력
사항</t>
    <phoneticPr fontId="2" type="noConversion"/>
  </si>
  <si>
    <t>병역
사항</t>
    <phoneticPr fontId="2" type="noConversion"/>
  </si>
  <si>
    <t>외국어</t>
    <phoneticPr fontId="2" type="noConversion"/>
  </si>
  <si>
    <t>수상
경력</t>
    <phoneticPr fontId="2" type="noConversion"/>
  </si>
  <si>
    <t xml:space="preserve"> 자격
/
면허</t>
    <phoneticPr fontId="2" type="noConversion"/>
  </si>
  <si>
    <t>서울</t>
    <phoneticPr fontId="2" type="noConversion"/>
  </si>
  <si>
    <t>경기</t>
    <phoneticPr fontId="2" type="noConversion"/>
  </si>
  <si>
    <t>인천</t>
    <phoneticPr fontId="2" type="noConversion"/>
  </si>
  <si>
    <t>충북</t>
    <phoneticPr fontId="2" type="noConversion"/>
  </si>
  <si>
    <t>충남</t>
    <phoneticPr fontId="2" type="noConversion"/>
  </si>
  <si>
    <t>전북</t>
    <phoneticPr fontId="2" type="noConversion"/>
  </si>
  <si>
    <t>전남</t>
    <phoneticPr fontId="2" type="noConversion"/>
  </si>
  <si>
    <t>강원</t>
    <phoneticPr fontId="2" type="noConversion"/>
  </si>
  <si>
    <t>경북</t>
    <phoneticPr fontId="2" type="noConversion"/>
  </si>
  <si>
    <t>경남</t>
    <phoneticPr fontId="2" type="noConversion"/>
  </si>
  <si>
    <t>제주</t>
    <phoneticPr fontId="2" type="noConversion"/>
  </si>
  <si>
    <t>군필</t>
    <phoneticPr fontId="2" type="noConversion"/>
  </si>
  <si>
    <t>미필</t>
    <phoneticPr fontId="2" type="noConversion"/>
  </si>
  <si>
    <t>제2국민역</t>
    <phoneticPr fontId="2" type="noConversion"/>
  </si>
  <si>
    <t>보충역</t>
    <phoneticPr fontId="2" type="noConversion"/>
  </si>
  <si>
    <t>병역면제</t>
    <phoneticPr fontId="2" type="noConversion"/>
  </si>
  <si>
    <t>하사</t>
    <phoneticPr fontId="2" type="noConversion"/>
  </si>
  <si>
    <t>중사</t>
    <phoneticPr fontId="2" type="noConversion"/>
  </si>
  <si>
    <t>상사</t>
    <phoneticPr fontId="2" type="noConversion"/>
  </si>
  <si>
    <t>원사</t>
    <phoneticPr fontId="2" type="noConversion"/>
  </si>
  <si>
    <t>소위</t>
    <phoneticPr fontId="2" type="noConversion"/>
  </si>
  <si>
    <t>중위</t>
    <phoneticPr fontId="2" type="noConversion"/>
  </si>
  <si>
    <t>대위</t>
    <phoneticPr fontId="2" type="noConversion"/>
  </si>
  <si>
    <t>소령</t>
    <phoneticPr fontId="2" type="noConversion"/>
  </si>
  <si>
    <t>중령</t>
    <phoneticPr fontId="2" type="noConversion"/>
  </si>
  <si>
    <t>대령</t>
    <phoneticPr fontId="2" type="noConversion"/>
  </si>
  <si>
    <t>준장</t>
    <phoneticPr fontId="2" type="noConversion"/>
  </si>
  <si>
    <t>소장</t>
    <phoneticPr fontId="2" type="noConversion"/>
  </si>
  <si>
    <t>중장</t>
    <phoneticPr fontId="2" type="noConversion"/>
  </si>
  <si>
    <t>대장</t>
    <phoneticPr fontId="2" type="noConversion"/>
  </si>
  <si>
    <t>육군</t>
    <phoneticPr fontId="2" type="noConversion"/>
  </si>
  <si>
    <t>공군</t>
    <phoneticPr fontId="2" type="noConversion"/>
  </si>
  <si>
    <t>해군</t>
    <phoneticPr fontId="2" type="noConversion"/>
  </si>
  <si>
    <t>해병</t>
    <phoneticPr fontId="2" type="noConversion"/>
  </si>
  <si>
    <t>전의경</t>
    <phoneticPr fontId="2" type="noConversion"/>
  </si>
  <si>
    <t>이병(이경)</t>
    <phoneticPr fontId="2" type="noConversion"/>
  </si>
  <si>
    <t>일병(일경)</t>
    <phoneticPr fontId="2" type="noConversion"/>
  </si>
  <si>
    <t>상병(상경)</t>
    <phoneticPr fontId="2" type="noConversion"/>
  </si>
  <si>
    <t>병장(수경)</t>
    <phoneticPr fontId="2" type="noConversion"/>
  </si>
  <si>
    <t>예</t>
    <phoneticPr fontId="2" type="noConversion"/>
  </si>
  <si>
    <t>아니오</t>
    <phoneticPr fontId="2" type="noConversion"/>
  </si>
  <si>
    <t>수상연월</t>
    <phoneticPr fontId="2" type="noConversion"/>
  </si>
  <si>
    <t>영어</t>
    <phoneticPr fontId="2" type="noConversion"/>
  </si>
  <si>
    <t>중국어</t>
    <phoneticPr fontId="2" type="noConversion"/>
  </si>
  <si>
    <t>일본어</t>
    <phoneticPr fontId="2" type="noConversion"/>
  </si>
  <si>
    <t>스페인어</t>
    <phoneticPr fontId="2" type="noConversion"/>
  </si>
  <si>
    <t>프랑스어</t>
    <phoneticPr fontId="2" type="noConversion"/>
  </si>
  <si>
    <t>독일어</t>
    <phoneticPr fontId="2" type="noConversion"/>
  </si>
  <si>
    <t>비즈니스회화</t>
    <phoneticPr fontId="2" type="noConversion"/>
  </si>
  <si>
    <t>일상간단회화</t>
    <phoneticPr fontId="2" type="noConversion"/>
  </si>
  <si>
    <t>전혀못함</t>
    <phoneticPr fontId="2" type="noConversion"/>
  </si>
  <si>
    <t>비즈니스독해</t>
    <phoneticPr fontId="2" type="noConversion"/>
  </si>
  <si>
    <t>일상간단독해</t>
    <phoneticPr fontId="2" type="noConversion"/>
  </si>
  <si>
    <t>원어민상위수준</t>
    <phoneticPr fontId="2" type="noConversion"/>
  </si>
  <si>
    <t>비즈니스작문</t>
    <phoneticPr fontId="2" type="noConversion"/>
  </si>
  <si>
    <t>일상간단작문</t>
    <phoneticPr fontId="2" type="noConversion"/>
  </si>
  <si>
    <t>학원강의 가능</t>
    <phoneticPr fontId="2" type="noConversion"/>
  </si>
  <si>
    <t>전메뉴의 사용/응용 가능</t>
    <phoneticPr fontId="2" type="noConversion"/>
  </si>
  <si>
    <t>고급메뉴사용(2년이상)</t>
    <phoneticPr fontId="2" type="noConversion"/>
  </si>
  <si>
    <t>일반적 사용</t>
    <phoneticPr fontId="2" type="noConversion"/>
  </si>
  <si>
    <t>초보수준</t>
    <phoneticPr fontId="2" type="noConversion"/>
  </si>
  <si>
    <t>Mobile</t>
    <phoneticPr fontId="2" type="noConversion"/>
  </si>
  <si>
    <t>성   명</t>
    <phoneticPr fontId="2" type="noConversion"/>
  </si>
  <si>
    <t>석사</t>
    <phoneticPr fontId="2" type="noConversion"/>
  </si>
  <si>
    <t>박사</t>
    <phoneticPr fontId="2" type="noConversion"/>
  </si>
  <si>
    <t>논문제목</t>
    <phoneticPr fontId="2" type="noConversion"/>
  </si>
  <si>
    <t>연구기술서
(연구내용)</t>
    <phoneticPr fontId="2" type="noConversion"/>
  </si>
  <si>
    <t xml:space="preserve">희망직위 </t>
    <phoneticPr fontId="2" type="noConversion"/>
  </si>
  <si>
    <t>기타희망사항</t>
    <phoneticPr fontId="2" type="noConversion"/>
  </si>
  <si>
    <t>지급체계</t>
    <phoneticPr fontId="2" type="noConversion"/>
  </si>
  <si>
    <t>년     봉
(제수당,상여포함,
퇴직금별도)</t>
    <phoneticPr fontId="2" type="noConversion"/>
  </si>
  <si>
    <t>승진년일</t>
    <phoneticPr fontId="2" type="noConversion"/>
  </si>
  <si>
    <t>편입</t>
    <phoneticPr fontId="2" type="noConversion"/>
  </si>
  <si>
    <t>채용박람회</t>
    <phoneticPr fontId="2" type="noConversion"/>
  </si>
  <si>
    <t>대전</t>
    <phoneticPr fontId="2" type="noConversion"/>
  </si>
  <si>
    <t>광주</t>
    <phoneticPr fontId="2" type="noConversion"/>
  </si>
  <si>
    <t>대구</t>
    <phoneticPr fontId="2" type="noConversion"/>
  </si>
  <si>
    <t>부산</t>
    <phoneticPr fontId="2" type="noConversion"/>
  </si>
  <si>
    <t>yyyy-mm</t>
  </si>
  <si>
    <t>yyyy-mm-dd</t>
  </si>
  <si>
    <t>yyyy-mm-dd</t>
    <phoneticPr fontId="2" type="noConversion"/>
  </si>
  <si>
    <t>양산개발</t>
    <phoneticPr fontId="2" type="noConversion"/>
  </si>
  <si>
    <t>해당없음</t>
    <phoneticPr fontId="2" type="noConversion"/>
  </si>
  <si>
    <t>신입</t>
    <phoneticPr fontId="2" type="noConversion"/>
  </si>
  <si>
    <t>경력</t>
    <phoneticPr fontId="2" type="noConversion"/>
  </si>
  <si>
    <t>yyyy-mm</t>
    <phoneticPr fontId="2" type="noConversion"/>
  </si>
  <si>
    <t>급여 -  매월 
상여 - 
퇴직금 - 누적, 중간정산, 퇴직연금</t>
    <phoneticPr fontId="2" type="noConversion"/>
  </si>
  <si>
    <t>국내영업</t>
    <phoneticPr fontId="2" type="noConversion"/>
  </si>
  <si>
    <t>해외영업</t>
    <phoneticPr fontId="2" type="noConversion"/>
  </si>
  <si>
    <t xml:space="preserve">사회/교외 활동(동아리, 연수, 여행 등) 중 가장 기억에 남는 경험과 그 이유를 구체적으로 작성하여 주세요. </t>
    <phoneticPr fontId="2" type="noConversion"/>
  </si>
  <si>
    <t>본인 성격의 장점과 단점을 지원분야와 연관지어 각각 기술하여 주세요.</t>
    <phoneticPr fontId="2" type="noConversion"/>
  </si>
  <si>
    <t>지원하신 지원분야를 성공적으로 수행할 수 있다고 생각하는 이유와, 이를 위해 어떤 준비를 해 왔는지에 대하여 기술하여 주세요.</t>
  </si>
  <si>
    <t>지원직무</t>
    <phoneticPr fontId="2" type="noConversion"/>
  </si>
  <si>
    <t>총경력</t>
    <phoneticPr fontId="2" type="noConversion"/>
  </si>
  <si>
    <t>유진테크에 입사하고자 지원하게 된 동기를 기술하여 주세요.</t>
    <phoneticPr fontId="2" type="noConversion"/>
  </si>
  <si>
    <t>특허</t>
    <phoneticPr fontId="2" type="noConversion"/>
  </si>
  <si>
    <t>전략기획</t>
    <phoneticPr fontId="2" type="noConversion"/>
  </si>
  <si>
    <t>부품영업</t>
    <phoneticPr fontId="2" type="noConversion"/>
  </si>
  <si>
    <t>재무</t>
    <phoneticPr fontId="2" type="noConversion"/>
  </si>
  <si>
    <t>회계</t>
    <phoneticPr fontId="2" type="noConversion"/>
  </si>
  <si>
    <t>3,000~3,500만원</t>
    <phoneticPr fontId="2" type="noConversion"/>
  </si>
  <si>
    <t>3,500~4,000만원</t>
    <phoneticPr fontId="2" type="noConversion"/>
  </si>
  <si>
    <t>4,000~4,500만원</t>
    <phoneticPr fontId="2" type="noConversion"/>
  </si>
  <si>
    <t>4,500~5,000만원</t>
    <phoneticPr fontId="2" type="noConversion"/>
  </si>
  <si>
    <t>5,000~5,500만원</t>
    <phoneticPr fontId="2" type="noConversion"/>
  </si>
  <si>
    <t>5,500~6,000만원</t>
    <phoneticPr fontId="2" type="noConversion"/>
  </si>
  <si>
    <t>6,000~6,500만원</t>
    <phoneticPr fontId="2" type="noConversion"/>
  </si>
  <si>
    <t>6,500~7,000만원</t>
    <phoneticPr fontId="2" type="noConversion"/>
  </si>
  <si>
    <t>7,000~7,500만원</t>
    <phoneticPr fontId="2" type="noConversion"/>
  </si>
  <si>
    <t>7,500~8,000만원</t>
    <phoneticPr fontId="2" type="noConversion"/>
  </si>
  <si>
    <t>8,000~8,500만원</t>
    <phoneticPr fontId="2" type="noConversion"/>
  </si>
  <si>
    <t>8,500~9,000만원</t>
    <phoneticPr fontId="2" type="noConversion"/>
  </si>
  <si>
    <t>9,000~9,500만원</t>
    <phoneticPr fontId="2" type="noConversion"/>
  </si>
  <si>
    <t>9,500~10,000만원</t>
    <phoneticPr fontId="2" type="noConversion"/>
  </si>
  <si>
    <t xml:space="preserve">지원직무와 관련된 프로젝트 수행 중 가장 기억에 남는 경험과 그 이유를 구체적으로 작성하여 주세요. </t>
  </si>
  <si>
    <t>회사관계자연락</t>
  </si>
  <si>
    <t>■ 개인(신용)정보의 수집․이용 목적</t>
  </si>
  <si>
    <t xml:space="preserve"> - 입사지원 행정 처리 및 입사자 채용업무</t>
  </si>
  <si>
    <t xml:space="preserve"> - 입사지원자 중 최종 입사자의 경우 근로계약 체결 및 유지와 경력증명서 발급 및 입사 후 인력관리, 업무</t>
  </si>
  <si>
    <t xml:space="preserve">  분배, 기본급·보너스·수당·의료보험·휴가와 같은 복지 관련 사항의 처리 등 직원 관리의 효율성 유지·제고</t>
    <phoneticPr fontId="2" type="noConversion"/>
  </si>
  <si>
    <t>■ 수집·이용할 개인(신용)정보의 내용</t>
  </si>
  <si>
    <t xml:space="preserve"> - 학력사항 (재학기간, 학교, 전공, 졸업여부 등)</t>
  </si>
  <si>
    <t xml:space="preserve"> - 병역사항 (군별, 병과, 계급, 제대여부, 복무기간, 미필사유 등) </t>
  </si>
  <si>
    <t xml:space="preserve"> - 가족사항 (가족관계, 성명, 연령, 학력, 직업, 근무처, 직위, 거주지 등)</t>
  </si>
  <si>
    <t xml:space="preserve">■ 개인(신용)정보의 보유․이용 기간 </t>
  </si>
  <si>
    <t xml:space="preserve"> - 최종 입사자에 대하여는 수집․이용 동의일로부터 개인(신용)정보의 수집․이용 목적을 달성할 때까지 </t>
  </si>
  <si>
    <t xml:space="preserve"> - 입사지원자 중 최종 입사자를 제외한 나머지 입사 미대상자에 대하여는 채용여부 결정시까지</t>
  </si>
  <si>
    <t>2. 민감정보 및 고유식별정보의 처리에 관한 사항</t>
  </si>
  <si>
    <t xml:space="preserve">지원자 : </t>
    <phoneticPr fontId="2" type="noConversion"/>
  </si>
  <si>
    <r>
      <t>1. 개인(신용)정보의 수집</t>
    </r>
    <r>
      <rPr>
        <b/>
        <sz val="10"/>
        <color theme="1"/>
        <rFont val="맑은 고딕"/>
        <family val="2"/>
        <charset val="129"/>
        <scheme val="minor"/>
      </rPr>
      <t>･</t>
    </r>
    <r>
      <rPr>
        <b/>
        <sz val="10"/>
        <color theme="1"/>
        <rFont val="맑은 고딕"/>
        <family val="3"/>
        <charset val="129"/>
        <scheme val="minor"/>
      </rPr>
      <t>이용에 관한 사항</t>
    </r>
  </si>
  <si>
    <t>지원직무</t>
    <phoneticPr fontId="2" type="noConversion"/>
  </si>
  <si>
    <t xml:space="preserve">  귀사(주식회사 유진테크)가 입사지원신청 처리업무를 위하여 본인의 민감정보 및 고유식별정보를 처리(수집․이용)하기 
  위해서는「개인정보보호법」제23조 및 제24조 의하여 위의 개인(신용)정보에 대한 각 동의와 별도의 동의를 얻어야 합니다.
  이에 본인은 귀사가 본인의 민감정보 및 고유식별정보를 상기 1. 기재 목적으로 위와 같이 처리하는 것에 대해 동의합니다</t>
    <phoneticPr fontId="2" type="noConversion"/>
  </si>
  <si>
    <t xml:space="preserve">※ 귀하는 상기 동의를 거부할 수 있습니다. 다만, 이에 대한 동의를 하시지 않을 경우에는 입사지원신청에 대한 입사자 </t>
    <phoneticPr fontId="2" type="noConversion"/>
  </si>
  <si>
    <t xml:space="preserve">   채용업무 과정에서 불이익을 받을 수 있음을 알려 드립니다.</t>
    <phoneticPr fontId="2" type="noConversion"/>
  </si>
  <si>
    <t>yyyy-mm-dd~yyyy-mm-dd</t>
    <phoneticPr fontId="2" type="noConversion"/>
  </si>
  <si>
    <t>취미</t>
    <phoneticPr fontId="2" type="noConversion"/>
  </si>
  <si>
    <t>기타
사항</t>
    <phoneticPr fontId="2" type="noConversion"/>
  </si>
  <si>
    <t>특기</t>
    <phoneticPr fontId="2" type="noConversion"/>
  </si>
  <si>
    <t>장애여부</t>
    <phoneticPr fontId="2" type="noConversion"/>
  </si>
  <si>
    <t>보훈대상</t>
    <phoneticPr fontId="2" type="noConversion"/>
  </si>
  <si>
    <t>000-0000-0000</t>
    <phoneticPr fontId="2" type="noConversion"/>
  </si>
  <si>
    <t>yyyy-mm-dd</t>
    <phoneticPr fontId="2" type="noConversion"/>
  </si>
  <si>
    <t xml:space="preserve"> - 경력사항 (근무기간, 근무처, 직위, 담당업무, 퇴직전 연봉, 퇴직사유 등)</t>
    <phoneticPr fontId="2" type="noConversion"/>
  </si>
  <si>
    <t xml:space="preserve"> - 기타 사항 (취미, 특기, 장애대상여부, 보훈대상여부, 자격․면허(취득일자, 종류), 외국어시험명·점수, </t>
    <phoneticPr fontId="2" type="noConversion"/>
  </si>
  <si>
    <t xml:space="preserve">    교내외 과외활동 등)</t>
    <phoneticPr fontId="2" type="noConversion"/>
  </si>
  <si>
    <t xml:space="preserve"> - 개인식별정보 (증명사진, 성명, 생년월일, 본적, 주소, 전화번호, 휴대전화번호, 이메일주소 등)</t>
    <phoneticPr fontId="2" type="noConversion"/>
  </si>
  <si>
    <t>채용포털사이트</t>
    <phoneticPr fontId="2" type="noConversion"/>
  </si>
  <si>
    <t>장비개발</t>
    <phoneticPr fontId="2" type="noConversion"/>
  </si>
  <si>
    <t>※ 최근 경력(경험) 순으로 작성하시기 바랍니다.</t>
    <phoneticPr fontId="2" type="noConversion"/>
  </si>
  <si>
    <r>
      <rPr>
        <b/>
        <sz val="22"/>
        <color rgb="FF0000FF"/>
        <rFont val="맑은 고딕"/>
        <family val="3"/>
        <charset val="129"/>
        <scheme val="minor"/>
      </rPr>
      <t>EU</t>
    </r>
    <r>
      <rPr>
        <b/>
        <sz val="22"/>
        <color rgb="FFFF0000"/>
        <rFont val="맑은 고딕"/>
        <family val="3"/>
        <charset val="129"/>
        <scheme val="minor"/>
      </rPr>
      <t>G</t>
    </r>
    <r>
      <rPr>
        <b/>
        <sz val="22"/>
        <color rgb="FF0000FF"/>
        <rFont val="맑은 고딕"/>
        <family val="3"/>
        <charset val="129"/>
        <scheme val="minor"/>
      </rPr>
      <t>ENETECH</t>
    </r>
    <r>
      <rPr>
        <b/>
        <sz val="22"/>
        <color theme="1"/>
        <rFont val="맑은 고딕"/>
        <family val="3"/>
        <charset val="129"/>
        <scheme val="minor"/>
      </rPr>
      <t xml:space="preserve"> </t>
    </r>
    <r>
      <rPr>
        <b/>
        <sz val="22"/>
        <color theme="0" tint="-0.499984740745262"/>
        <rFont val="맑은 고딕"/>
        <family val="3"/>
        <charset val="129"/>
        <scheme val="minor"/>
      </rPr>
      <t>Application Form</t>
    </r>
    <phoneticPr fontId="2" type="noConversion"/>
  </si>
  <si>
    <t xml:space="preserve">    않겠습니다.</t>
    <phoneticPr fontId="2" type="noConversion"/>
  </si>
  <si>
    <t xml:space="preserve">  본 계약과 관련하여 귀사(주식회사 유진테크)가 본인의 개인(신용)정보를 수집 및 이용하고자 하는 경우에는
  「개인정보보호법」제15조 및 제22조,「신용정보의 이용 및 보호에 관한 법률」제32조 및 제33조에 따라 동의를 얻어야 합니다. 
  이에 본인은 귀사가 아래의 내용과 같이 본인의 개인(신용)정보를 수집․이용하는데 동의합니다. </t>
    <phoneticPr fontId="2" type="noConversion"/>
  </si>
  <si>
    <t>(직인 또는 서명)</t>
    <phoneticPr fontId="2" type="noConversion"/>
  </si>
  <si>
    <t xml:space="preserve">  본 동의서의 모든 내용을 확인하였으며, 본 동의서 항목에 기재된 내용에 따라 개인정보가 이용 및 처리되는 사항에 대하여</t>
    <phoneticPr fontId="2" type="noConversion"/>
  </si>
  <si>
    <t>어떠한 이의제기를 하지 않을 것을 동의합니다.</t>
    <phoneticPr fontId="2" type="noConversion"/>
  </si>
  <si>
    <t>~</t>
    <phoneticPr fontId="2" type="noConversion"/>
  </si>
  <si>
    <t>지원직무를 성공적으로 수행할 수 있다고 생각하는 이유와, 이를 위해 어떤 준비를 해 왔는지에 대하여 구체적으로 기술하여 주세요.</t>
    <phoneticPr fontId="2" type="noConversion"/>
  </si>
  <si>
    <t>행정지원</t>
  </si>
  <si>
    <t>전산보안</t>
  </si>
  <si>
    <t>Office
/
전산
/
CAD
/
제어
/
활용
능력</t>
    <phoneticPr fontId="2" type="noConversion"/>
  </si>
  <si>
    <t>신입 / 경력</t>
    <phoneticPr fontId="2" type="noConversion"/>
  </si>
  <si>
    <t>주민등록지</t>
    <phoneticPr fontId="2" type="noConversion"/>
  </si>
  <si>
    <t>yyyy-mm-dd</t>
    <phoneticPr fontId="2" type="noConversion"/>
  </si>
  <si>
    <t>yyyy-mm-dd</t>
    <phoneticPr fontId="2" type="noConversion"/>
  </si>
  <si>
    <t>희망연봉</t>
    <phoneticPr fontId="2" type="noConversion"/>
  </si>
  <si>
    <t>지원분야 (1순위)</t>
    <phoneticPr fontId="2" type="noConversion"/>
  </si>
  <si>
    <t>지원분야 (2순위)</t>
    <phoneticPr fontId="2" type="noConversion"/>
  </si>
  <si>
    <t>실 거주지</t>
    <phoneticPr fontId="2" type="noConversion"/>
  </si>
  <si>
    <t>점수 / 급수</t>
    <phoneticPr fontId="2" type="noConversion"/>
  </si>
  <si>
    <t>Word</t>
    <phoneticPr fontId="2" type="noConversion"/>
  </si>
  <si>
    <t>한글</t>
    <phoneticPr fontId="2" type="noConversion"/>
  </si>
  <si>
    <t>테두리 안에 JPG 형태로 첨부해주십시오. (공간 부족시 페이지 추가요망)</t>
    <phoneticPr fontId="2" type="noConversion"/>
  </si>
  <si>
    <t>&lt;&lt;   본인 성명으로 수정해주십시오.</t>
    <phoneticPr fontId="2" type="noConversion"/>
  </si>
  <si>
    <t>【 개인정보 수집 · 이용 동의서 】</t>
    <phoneticPr fontId="2" type="noConversion"/>
  </si>
  <si>
    <t>Hong Gildong</t>
    <phoneticPr fontId="2" type="noConversion"/>
  </si>
  <si>
    <t>洪吉同</t>
    <phoneticPr fontId="2" type="noConversion"/>
  </si>
  <si>
    <t>홍길동</t>
    <phoneticPr fontId="2" type="noConversion"/>
  </si>
  <si>
    <t>1. 증명사진 시트에
JPG 파일 첨부요망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</si>
</sst>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&quot;/4.5&quot;"/>
    <numFmt numFmtId="177" formatCode="[$-F800]dddd\,\ mmmm\ dd\,\ yyyy"/>
    <numFmt numFmtId="178" formatCode="#,##0&quot;만원&quot;"/>
    <numFmt numFmtId="179" formatCode="yyyy/mm"/>
    <numFmt numFmtId="180" formatCode="yy&quot;년&quot;\ mm&quot;개월&quot;"/>
  </numFmts>
  <fonts count="32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sz val="22"/>
      <color theme="0" tint="-0.499984740745262"/>
      <name val="맑은 고딕"/>
      <family val="3"/>
      <charset val="129"/>
      <scheme val="minor"/>
    </font>
    <font>
      <b/>
      <sz val="10"/>
      <color theme="1" tint="0.249977111117893"/>
      <name val="맑은 고딕"/>
      <family val="3"/>
      <charset val="129"/>
      <scheme val="minor"/>
    </font>
    <font>
      <sz val="11"/>
      <color theme="1" tint="0.249977111117893"/>
      <name val="맑은 고딕"/>
      <family val="3"/>
      <charset val="129"/>
      <scheme val="minor"/>
    </font>
    <font>
      <sz val="9"/>
      <color theme="1" tint="0.249977111117893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22"/>
      <color rgb="FFFF0000"/>
      <name val="맑은 고딕"/>
      <family val="3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b/>
      <sz val="9.5"/>
      <color theme="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0" fontId="5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14" fontId="3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22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177" fontId="1" fillId="2" borderId="0" xfId="0" applyNumberFormat="1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0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22" fillId="2" borderId="0" xfId="0" applyFont="1" applyFill="1" applyBorder="1" applyAlignment="1">
      <alignment vertical="center" shrinkToFit="1"/>
    </xf>
    <xf numFmtId="0" fontId="0" fillId="0" borderId="0" xfId="0" applyFo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85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8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9" fillId="0" borderId="0" xfId="0" applyFont="1" applyBorder="1">
      <alignment vertical="center"/>
    </xf>
    <xf numFmtId="179" fontId="14" fillId="2" borderId="47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48" xfId="0" applyNumberFormat="1" applyFont="1" applyFill="1" applyBorder="1" applyAlignment="1" applyProtection="1">
      <alignment horizontal="right" vertical="center" shrinkToFit="1"/>
      <protection locked="0"/>
    </xf>
    <xf numFmtId="0" fontId="14" fillId="2" borderId="48" xfId="0" applyFont="1" applyFill="1" applyBorder="1" applyAlignment="1" applyProtection="1">
      <alignment horizontal="center" vertical="center" shrinkToFit="1"/>
      <protection hidden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180" fontId="23" fillId="0" borderId="8" xfId="0" applyNumberFormat="1" applyFont="1" applyBorder="1" applyAlignment="1" applyProtection="1">
      <alignment horizontal="center" vertical="center" shrinkToFit="1"/>
      <protection hidden="1"/>
    </xf>
    <xf numFmtId="180" fontId="23" fillId="0" borderId="9" xfId="0" applyNumberFormat="1" applyFont="1" applyBorder="1" applyAlignment="1" applyProtection="1">
      <alignment horizontal="center" vertical="center" shrinkToFit="1"/>
      <protection hidden="1"/>
    </xf>
    <xf numFmtId="178" fontId="14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1" fillId="4" borderId="13" xfId="0" applyFont="1" applyFill="1" applyBorder="1" applyAlignment="1" applyProtection="1">
      <alignment horizontal="center" vertical="center" shrinkToFit="1"/>
      <protection hidden="1"/>
    </xf>
    <xf numFmtId="0" fontId="11" fillId="4" borderId="6" xfId="0" applyFont="1" applyFill="1" applyBorder="1" applyAlignment="1" applyProtection="1">
      <alignment horizontal="center" vertical="center" shrinkToFit="1"/>
      <protection hidden="1"/>
    </xf>
    <xf numFmtId="179" fontId="14" fillId="0" borderId="6" xfId="0" applyNumberFormat="1" applyFont="1" applyBorder="1" applyAlignment="1" applyProtection="1">
      <alignment horizontal="center" vertical="center" shrinkToFit="1"/>
      <protection hidden="1"/>
    </xf>
    <xf numFmtId="0" fontId="17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22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6" borderId="3" xfId="0" applyFont="1" applyFill="1" applyBorder="1" applyAlignment="1">
      <alignment horizontal="center" vertical="center" shrinkToFit="1"/>
    </xf>
    <xf numFmtId="0" fontId="30" fillId="6" borderId="2" xfId="0" applyFont="1" applyFill="1" applyBorder="1" applyAlignment="1">
      <alignment horizontal="center" vertical="center" shrinkToFit="1"/>
    </xf>
    <xf numFmtId="0" fontId="30" fillId="6" borderId="22" xfId="0" applyFont="1" applyFill="1" applyBorder="1" applyAlignment="1">
      <alignment horizontal="center" vertical="center" shrinkToFit="1"/>
    </xf>
    <xf numFmtId="0" fontId="30" fillId="6" borderId="28" xfId="0" applyFont="1" applyFill="1" applyBorder="1" applyAlignment="1">
      <alignment horizontal="center" vertical="center" shrinkToFit="1"/>
    </xf>
    <xf numFmtId="0" fontId="30" fillId="6" borderId="18" xfId="0" applyFont="1" applyFill="1" applyBorder="1" applyAlignment="1">
      <alignment horizontal="center" vertical="center" shrinkToFit="1"/>
    </xf>
    <xf numFmtId="0" fontId="30" fillId="6" borderId="19" xfId="0" applyFont="1" applyFill="1" applyBorder="1" applyAlignment="1">
      <alignment horizontal="center" vertical="center" shrinkToFit="1"/>
    </xf>
    <xf numFmtId="0" fontId="17" fillId="2" borderId="70" xfId="0" applyNumberFormat="1" applyFont="1" applyFill="1" applyBorder="1" applyAlignment="1" applyProtection="1">
      <alignment horizontal="center" vertical="center" shrinkToFit="1"/>
      <protection locked="0" hidden="1"/>
    </xf>
    <xf numFmtId="0" fontId="9" fillId="5" borderId="43" xfId="0" applyFont="1" applyFill="1" applyBorder="1" applyAlignment="1" applyProtection="1">
      <alignment horizontal="center" vertical="center" shrinkToFit="1"/>
      <protection hidden="1"/>
    </xf>
    <xf numFmtId="0" fontId="9" fillId="5" borderId="44" xfId="0" applyFont="1" applyFill="1" applyBorder="1" applyAlignment="1" applyProtection="1">
      <alignment horizontal="center" vertical="center" shrinkToFit="1"/>
      <protection hidden="1"/>
    </xf>
    <xf numFmtId="0" fontId="9" fillId="5" borderId="46" xfId="0" applyFont="1" applyFill="1" applyBorder="1" applyAlignment="1" applyProtection="1">
      <alignment horizontal="center" vertical="center" shrinkToFit="1"/>
      <protection hidden="1"/>
    </xf>
    <xf numFmtId="0" fontId="9" fillId="5" borderId="55" xfId="0" applyFont="1" applyFill="1" applyBorder="1" applyAlignment="1" applyProtection="1">
      <alignment horizontal="center" vertical="center" shrinkToFit="1"/>
      <protection hidden="1"/>
    </xf>
    <xf numFmtId="0" fontId="9" fillId="5" borderId="56" xfId="0" applyFont="1" applyFill="1" applyBorder="1" applyAlignment="1" applyProtection="1">
      <alignment horizontal="center" vertical="center" shrinkToFit="1"/>
      <protection hidden="1"/>
    </xf>
    <xf numFmtId="0" fontId="9" fillId="5" borderId="57" xfId="0" applyFont="1" applyFill="1" applyBorder="1" applyAlignment="1" applyProtection="1">
      <alignment horizontal="center" vertical="center" shrinkToFit="1"/>
      <protection hidden="1"/>
    </xf>
    <xf numFmtId="0" fontId="9" fillId="5" borderId="16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shrinkToFit="1"/>
      <protection locked="0"/>
    </xf>
    <xf numFmtId="0" fontId="1" fillId="2" borderId="52" xfId="0" applyFont="1" applyFill="1" applyBorder="1" applyAlignment="1" applyProtection="1">
      <alignment horizontal="center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 shrinkToFit="1"/>
      <protection locked="0"/>
    </xf>
    <xf numFmtId="179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46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48" xfId="0" applyNumberFormat="1" applyFont="1" applyFill="1" applyBorder="1" applyAlignment="1" applyProtection="1">
      <alignment horizontal="left" vertical="center" shrinkToFit="1"/>
      <protection locked="0"/>
    </xf>
    <xf numFmtId="179" fontId="14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58" xfId="0" applyFont="1" applyFill="1" applyBorder="1" applyAlignment="1" applyProtection="1">
      <alignment horizontal="center" vertical="center" shrinkToFit="1"/>
      <protection locked="0"/>
    </xf>
    <xf numFmtId="0" fontId="14" fillId="2" borderId="59" xfId="0" applyFont="1" applyFill="1" applyBorder="1" applyAlignment="1" applyProtection="1">
      <alignment horizontal="center" vertical="center" shrinkToFit="1"/>
      <protection locked="0"/>
    </xf>
    <xf numFmtId="0" fontId="14" fillId="2" borderId="60" xfId="0" applyFont="1" applyFill="1" applyBorder="1" applyAlignment="1" applyProtection="1">
      <alignment horizontal="center" vertical="center" shrinkToFit="1"/>
      <protection locked="0"/>
    </xf>
    <xf numFmtId="177" fontId="5" fillId="2" borderId="0" xfId="0" applyNumberFormat="1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179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0" xfId="0" applyFont="1" applyFill="1" applyBorder="1" applyAlignment="1">
      <alignment horizontal="center" vertical="center" shrinkToFit="1"/>
    </xf>
    <xf numFmtId="0" fontId="9" fillId="5" borderId="40" xfId="0" applyFont="1" applyFill="1" applyBorder="1" applyAlignment="1" applyProtection="1">
      <alignment horizontal="center" vertical="center" shrinkToFit="1"/>
      <protection hidden="1"/>
    </xf>
    <xf numFmtId="0" fontId="9" fillId="5" borderId="41" xfId="0" applyFont="1" applyFill="1" applyBorder="1" applyAlignment="1" applyProtection="1">
      <alignment horizontal="center" vertical="center" shrinkToFit="1"/>
      <protection hidden="1"/>
    </xf>
    <xf numFmtId="0" fontId="9" fillId="5" borderId="42" xfId="0" applyFont="1" applyFill="1" applyBorder="1" applyAlignment="1" applyProtection="1">
      <alignment horizontal="center" vertical="center" shrinkToFit="1"/>
      <protection hidden="1"/>
    </xf>
    <xf numFmtId="180" fontId="23" fillId="2" borderId="47" xfId="0" applyNumberFormat="1" applyFont="1" applyFill="1" applyBorder="1" applyAlignment="1" applyProtection="1">
      <alignment horizontal="center" vertical="center" shrinkToFit="1"/>
      <protection hidden="1"/>
    </xf>
    <xf numFmtId="180" fontId="23" fillId="2" borderId="48" xfId="0" applyNumberFormat="1" applyFont="1" applyFill="1" applyBorder="1" applyAlignment="1" applyProtection="1">
      <alignment horizontal="center" vertical="center" shrinkToFit="1"/>
      <protection hidden="1"/>
    </xf>
    <xf numFmtId="180" fontId="23" fillId="2" borderId="50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58" xfId="0" applyFont="1" applyFill="1" applyBorder="1" applyAlignment="1" applyProtection="1">
      <alignment horizontal="center" vertical="center" shrinkToFit="1"/>
      <protection hidden="1"/>
    </xf>
    <xf numFmtId="0" fontId="9" fillId="5" borderId="59" xfId="0" applyFont="1" applyFill="1" applyBorder="1" applyAlignment="1" applyProtection="1">
      <alignment horizontal="center" vertical="center" shrinkToFit="1"/>
      <protection hidden="1"/>
    </xf>
    <xf numFmtId="0" fontId="9" fillId="5" borderId="60" xfId="0" applyFont="1" applyFill="1" applyBorder="1" applyAlignment="1" applyProtection="1">
      <alignment horizontal="center" vertical="center" shrinkToFit="1"/>
      <protection hidden="1"/>
    </xf>
    <xf numFmtId="0" fontId="14" fillId="2" borderId="43" xfId="0" applyFont="1" applyFill="1" applyBorder="1" applyAlignment="1" applyProtection="1">
      <alignment horizontal="center" vertical="center" shrinkToFit="1"/>
      <protection locked="0"/>
    </xf>
    <xf numFmtId="0" fontId="14" fillId="2" borderId="44" xfId="0" applyFont="1" applyFill="1" applyBorder="1" applyAlignment="1" applyProtection="1">
      <alignment horizontal="center" vertical="center" shrinkToFit="1"/>
      <protection locked="0"/>
    </xf>
    <xf numFmtId="0" fontId="14" fillId="2" borderId="46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vertical="top" wrapText="1" shrinkToFit="1"/>
      <protection locked="0"/>
    </xf>
    <xf numFmtId="0" fontId="14" fillId="0" borderId="32" xfId="0" applyFont="1" applyBorder="1" applyAlignment="1" applyProtection="1">
      <alignment vertical="top" wrapText="1" shrinkToFit="1"/>
      <protection locked="0"/>
    </xf>
    <xf numFmtId="0" fontId="14" fillId="0" borderId="67" xfId="0" applyFont="1" applyBorder="1" applyAlignment="1" applyProtection="1">
      <alignment vertical="top" wrapText="1" shrinkToFit="1"/>
      <protection locked="0"/>
    </xf>
    <xf numFmtId="0" fontId="14" fillId="0" borderId="5" xfId="0" applyFont="1" applyBorder="1" applyAlignment="1" applyProtection="1">
      <alignment vertical="top" wrapText="1" shrinkToFit="1"/>
      <protection locked="0"/>
    </xf>
    <xf numFmtId="0" fontId="14" fillId="0" borderId="0" xfId="0" applyFont="1" applyBorder="1" applyAlignment="1" applyProtection="1">
      <alignment vertical="top" wrapText="1" shrinkToFit="1"/>
      <protection locked="0"/>
    </xf>
    <xf numFmtId="0" fontId="14" fillId="0" borderId="68" xfId="0" applyFont="1" applyBorder="1" applyAlignment="1" applyProtection="1">
      <alignment vertical="top" wrapText="1" shrinkToFit="1"/>
      <protection locked="0"/>
    </xf>
    <xf numFmtId="0" fontId="14" fillId="0" borderId="24" xfId="0" applyFont="1" applyBorder="1" applyAlignment="1" applyProtection="1">
      <alignment vertical="top" wrapText="1" shrinkToFit="1"/>
      <protection locked="0"/>
    </xf>
    <xf numFmtId="0" fontId="14" fillId="0" borderId="25" xfId="0" applyFont="1" applyBorder="1" applyAlignment="1" applyProtection="1">
      <alignment vertical="top" wrapText="1" shrinkToFit="1"/>
      <protection locked="0"/>
    </xf>
    <xf numFmtId="0" fontId="14" fillId="0" borderId="78" xfId="0" applyFont="1" applyBorder="1" applyAlignment="1" applyProtection="1">
      <alignment vertical="top" wrapText="1" shrinkToFit="1"/>
      <protection locked="0"/>
    </xf>
    <xf numFmtId="0" fontId="14" fillId="0" borderId="66" xfId="0" applyFont="1" applyBorder="1" applyAlignment="1" applyProtection="1">
      <alignment vertical="top" shrinkToFit="1"/>
      <protection locked="0"/>
    </xf>
    <xf numFmtId="0" fontId="14" fillId="0" borderId="32" xfId="0" applyFont="1" applyBorder="1" applyAlignment="1" applyProtection="1">
      <alignment vertical="top" shrinkToFit="1"/>
      <protection locked="0"/>
    </xf>
    <xf numFmtId="0" fontId="14" fillId="0" borderId="67" xfId="0" applyFont="1" applyBorder="1" applyAlignment="1" applyProtection="1">
      <alignment vertical="top" shrinkToFit="1"/>
      <protection locked="0"/>
    </xf>
    <xf numFmtId="0" fontId="14" fillId="0" borderId="5" xfId="0" applyFont="1" applyBorder="1" applyAlignment="1" applyProtection="1">
      <alignment vertical="top" shrinkToFi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4" fillId="0" borderId="68" xfId="0" applyFont="1" applyBorder="1" applyAlignment="1" applyProtection="1">
      <alignment vertical="top" shrinkToFit="1"/>
      <protection locked="0"/>
    </xf>
    <xf numFmtId="0" fontId="14" fillId="0" borderId="4" xfId="0" applyFont="1" applyBorder="1" applyAlignment="1" applyProtection="1">
      <alignment vertical="top" shrinkToFit="1"/>
      <protection locked="0"/>
    </xf>
    <xf numFmtId="0" fontId="14" fillId="0" borderId="1" xfId="0" applyFont="1" applyBorder="1" applyAlignment="1" applyProtection="1">
      <alignment vertical="top" shrinkToFit="1"/>
      <protection locked="0"/>
    </xf>
    <xf numFmtId="0" fontId="14" fillId="0" borderId="69" xfId="0" applyFont="1" applyBorder="1" applyAlignment="1" applyProtection="1">
      <alignment vertical="top" shrinkToFit="1"/>
      <protection locked="0"/>
    </xf>
    <xf numFmtId="0" fontId="13" fillId="5" borderId="1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67" xfId="0" applyFont="1" applyBorder="1" applyAlignment="1" applyProtection="1">
      <alignment vertical="top" wrapText="1"/>
      <protection locked="0"/>
    </xf>
    <xf numFmtId="0" fontId="1" fillId="0" borderId="8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68" xfId="0" applyFont="1" applyBorder="1" applyAlignment="1" applyProtection="1">
      <alignment vertical="top" wrapText="1"/>
      <protection locked="0"/>
    </xf>
    <xf numFmtId="0" fontId="1" fillId="0" borderId="86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69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center" vertical="center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 applyProtection="1">
      <alignment horizontal="center" vertical="center" shrinkToFit="1"/>
      <protection hidden="1"/>
    </xf>
    <xf numFmtId="0" fontId="14" fillId="2" borderId="8" xfId="0" applyFont="1" applyFill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left" vertical="center" wrapText="1"/>
      <protection hidden="1"/>
    </xf>
    <xf numFmtId="0" fontId="11" fillId="4" borderId="18" xfId="0" applyFont="1" applyFill="1" applyBorder="1" applyAlignment="1" applyProtection="1">
      <alignment horizontal="left" vertical="center" wrapText="1"/>
      <protection hidden="1"/>
    </xf>
    <xf numFmtId="0" fontId="11" fillId="4" borderId="35" xfId="0" applyFont="1" applyFill="1" applyBorder="1" applyAlignment="1" applyProtection="1">
      <alignment horizontal="left" vertical="center" wrapText="1"/>
      <protection hidden="1"/>
    </xf>
    <xf numFmtId="0" fontId="28" fillId="4" borderId="24" xfId="0" applyFont="1" applyFill="1" applyBorder="1" applyAlignment="1" applyProtection="1">
      <alignment horizontal="left" vertical="center" wrapText="1" shrinkToFit="1"/>
      <protection hidden="1"/>
    </xf>
    <xf numFmtId="0" fontId="28" fillId="4" borderId="25" xfId="0" applyFont="1" applyFill="1" applyBorder="1" applyAlignment="1" applyProtection="1">
      <alignment horizontal="left" vertical="center" shrinkToFit="1"/>
      <protection hidden="1"/>
    </xf>
    <xf numFmtId="0" fontId="28" fillId="4" borderId="78" xfId="0" applyFont="1" applyFill="1" applyBorder="1" applyAlignment="1" applyProtection="1">
      <alignment horizontal="left" vertical="center" shrinkToFit="1"/>
      <protection hidden="1"/>
    </xf>
    <xf numFmtId="0" fontId="11" fillId="4" borderId="24" xfId="0" applyFont="1" applyFill="1" applyBorder="1" applyAlignment="1" applyProtection="1">
      <alignment horizontal="left" vertical="center" wrapText="1" shrinkToFit="1"/>
      <protection hidden="1"/>
    </xf>
    <xf numFmtId="0" fontId="11" fillId="4" borderId="25" xfId="0" applyFont="1" applyFill="1" applyBorder="1" applyAlignment="1" applyProtection="1">
      <alignment horizontal="left" vertical="center" shrinkToFit="1"/>
      <protection hidden="1"/>
    </xf>
    <xf numFmtId="0" fontId="11" fillId="4" borderId="78" xfId="0" applyFont="1" applyFill="1" applyBorder="1" applyAlignment="1" applyProtection="1">
      <alignment horizontal="left" vertical="center" shrinkToFit="1"/>
      <protection hidden="1"/>
    </xf>
    <xf numFmtId="0" fontId="11" fillId="4" borderId="36" xfId="0" applyFont="1" applyFill="1" applyBorder="1" applyAlignment="1" applyProtection="1">
      <alignment horizontal="left" vertical="center" wrapText="1" shrinkToFit="1"/>
      <protection hidden="1"/>
    </xf>
    <xf numFmtId="0" fontId="11" fillId="4" borderId="18" xfId="0" applyFont="1" applyFill="1" applyBorder="1" applyAlignment="1" applyProtection="1">
      <alignment horizontal="left" vertical="center" shrinkToFit="1"/>
      <protection hidden="1"/>
    </xf>
    <xf numFmtId="0" fontId="11" fillId="4" borderId="35" xfId="0" applyFont="1" applyFill="1" applyBorder="1" applyAlignment="1" applyProtection="1">
      <alignment horizontal="left" vertical="center" shrinkToFit="1"/>
      <protection hidden="1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vertical="top" shrinkToFit="1"/>
      <protection locked="0"/>
    </xf>
    <xf numFmtId="0" fontId="1" fillId="0" borderId="32" xfId="0" applyFont="1" applyBorder="1" applyAlignment="1" applyProtection="1">
      <alignment vertical="top" shrinkToFit="1"/>
      <protection locked="0"/>
    </xf>
    <xf numFmtId="0" fontId="1" fillId="0" borderId="67" xfId="0" applyFont="1" applyBorder="1" applyAlignment="1" applyProtection="1">
      <alignment vertical="top" shrinkToFit="1"/>
      <protection locked="0"/>
    </xf>
    <xf numFmtId="0" fontId="1" fillId="0" borderId="85" xfId="0" applyFont="1" applyBorder="1" applyAlignment="1" applyProtection="1">
      <alignment vertical="top" shrinkToFit="1"/>
      <protection locked="0"/>
    </xf>
    <xf numFmtId="0" fontId="1" fillId="0" borderId="0" xfId="0" applyFont="1" applyBorder="1" applyAlignment="1" applyProtection="1">
      <alignment vertical="top" shrinkToFit="1"/>
      <protection locked="0"/>
    </xf>
    <xf numFmtId="0" fontId="1" fillId="0" borderId="68" xfId="0" applyFont="1" applyBorder="1" applyAlignment="1" applyProtection="1">
      <alignment vertical="top" shrinkToFit="1"/>
      <protection locked="0"/>
    </xf>
    <xf numFmtId="0" fontId="1" fillId="0" borderId="86" xfId="0" applyFont="1" applyBorder="1" applyAlignment="1" applyProtection="1">
      <alignment vertical="top" shrinkToFit="1"/>
      <protection locked="0"/>
    </xf>
    <xf numFmtId="0" fontId="1" fillId="0" borderId="1" xfId="0" applyFont="1" applyBorder="1" applyAlignment="1" applyProtection="1">
      <alignment vertical="top" shrinkToFit="1"/>
      <protection locked="0"/>
    </xf>
    <xf numFmtId="0" fontId="1" fillId="0" borderId="69" xfId="0" applyFont="1" applyBorder="1" applyAlignment="1" applyProtection="1">
      <alignment vertical="top" shrinkToFit="1"/>
      <protection locked="0"/>
    </xf>
    <xf numFmtId="0" fontId="1" fillId="0" borderId="0" xfId="0" applyFont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9" fillId="5" borderId="11" xfId="0" applyFont="1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30" fillId="6" borderId="64" xfId="0" applyFont="1" applyFill="1" applyBorder="1" applyAlignment="1">
      <alignment horizontal="center" vertical="center" shrinkToFit="1"/>
    </xf>
    <xf numFmtId="0" fontId="30" fillId="6" borderId="38" xfId="0" applyFont="1" applyFill="1" applyBorder="1" applyAlignment="1">
      <alignment horizontal="center" vertical="center" shrinkToFit="1"/>
    </xf>
    <xf numFmtId="0" fontId="30" fillId="6" borderId="65" xfId="0" applyFont="1" applyFill="1" applyBorder="1" applyAlignment="1">
      <alignment horizontal="center" vertical="center" shrinkToFit="1"/>
    </xf>
    <xf numFmtId="0" fontId="17" fillId="0" borderId="38" xfId="0" applyNumberFormat="1" applyFont="1" applyBorder="1" applyAlignment="1" applyProtection="1">
      <alignment horizontal="center" vertical="center" shrinkToFit="1"/>
      <protection locked="0" hidden="1"/>
    </xf>
    <xf numFmtId="0" fontId="17" fillId="0" borderId="80" xfId="0" applyNumberFormat="1" applyFont="1" applyBorder="1" applyAlignment="1" applyProtection="1">
      <alignment horizontal="center" vertical="center" shrinkToFit="1"/>
      <protection locked="0" hidden="1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7" fillId="2" borderId="38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65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4" borderId="6" xfId="0" applyFont="1" applyFill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30" fillId="6" borderId="84" xfId="0" applyFont="1" applyFill="1" applyBorder="1" applyAlignment="1">
      <alignment horizontal="center" vertical="center" shrinkToFit="1"/>
    </xf>
    <xf numFmtId="0" fontId="17" fillId="2" borderId="64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2" borderId="47" xfId="0" applyFont="1" applyFill="1" applyBorder="1" applyAlignment="1" applyProtection="1">
      <alignment horizontal="center" vertical="center" shrinkToFit="1"/>
      <protection locked="0"/>
    </xf>
    <xf numFmtId="0" fontId="1" fillId="2" borderId="48" xfId="0" applyFont="1" applyFill="1" applyBorder="1" applyAlignment="1" applyProtection="1">
      <alignment horizontal="center" vertical="center" shrinkToFit="1"/>
      <protection locked="0"/>
    </xf>
    <xf numFmtId="0" fontId="1" fillId="2" borderId="4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9" fillId="5" borderId="47" xfId="0" applyFont="1" applyFill="1" applyBorder="1" applyAlignment="1" applyProtection="1">
      <alignment horizontal="center" vertical="center" shrinkToFit="1"/>
      <protection hidden="1"/>
    </xf>
    <xf numFmtId="0" fontId="9" fillId="5" borderId="48" xfId="0" applyFont="1" applyFill="1" applyBorder="1" applyAlignment="1" applyProtection="1">
      <alignment horizontal="center" vertical="center" shrinkToFit="1"/>
      <protection hidden="1"/>
    </xf>
    <xf numFmtId="0" fontId="9" fillId="5" borderId="50" xfId="0" applyFont="1" applyFill="1" applyBorder="1" applyAlignment="1" applyProtection="1">
      <alignment horizontal="center" vertical="center" shrinkToFit="1"/>
      <protection hidden="1"/>
    </xf>
    <xf numFmtId="0" fontId="1" fillId="2" borderId="62" xfId="0" applyFont="1" applyFill="1" applyBorder="1" applyAlignment="1" applyProtection="1">
      <alignment horizontal="center" vertical="center" shrinkToFit="1"/>
      <protection locked="0"/>
    </xf>
    <xf numFmtId="179" fontId="14" fillId="2" borderId="27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20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hidden="1"/>
    </xf>
    <xf numFmtId="0" fontId="9" fillId="5" borderId="52" xfId="0" applyFont="1" applyFill="1" applyBorder="1" applyAlignment="1" applyProtection="1">
      <alignment horizontal="center" vertical="center" shrinkToFit="1"/>
      <protection hidden="1"/>
    </xf>
    <xf numFmtId="0" fontId="9" fillId="5" borderId="54" xfId="0" applyFont="1" applyFill="1" applyBorder="1" applyAlignment="1" applyProtection="1">
      <alignment horizontal="center" vertical="center" shrinkToFi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34" xfId="0" applyFont="1" applyFill="1" applyBorder="1" applyAlignment="1" applyProtection="1">
      <alignment horizontal="center" vertical="center" wrapText="1"/>
      <protection hidden="1"/>
    </xf>
    <xf numFmtId="179" fontId="14" fillId="2" borderId="40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41" xfId="0" applyNumberFormat="1" applyFont="1" applyFill="1" applyBorder="1" applyAlignment="1" applyProtection="1">
      <alignment horizontal="right" vertical="center" shrinkToFit="1"/>
      <protection locked="0"/>
    </xf>
    <xf numFmtId="176" fontId="14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3" xfId="0" applyFont="1" applyFill="1" applyBorder="1" applyAlignment="1">
      <alignment horizontal="center" vertical="center" shrinkToFit="1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9" fillId="5" borderId="6" xfId="0" applyFont="1" applyFill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 applyProtection="1">
      <alignment horizontal="center" vertical="center" shrinkToFit="1"/>
      <protection locked="0"/>
    </xf>
    <xf numFmtId="0" fontId="14" fillId="2" borderId="52" xfId="0" applyFont="1" applyFill="1" applyBorder="1" applyAlignment="1" applyProtection="1">
      <alignment horizontal="center" vertical="center" shrinkToFit="1"/>
      <protection locked="0"/>
    </xf>
    <xf numFmtId="0" fontId="14" fillId="2" borderId="54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179" fontId="14" fillId="2" borderId="41" xfId="0" applyNumberFormat="1" applyFont="1" applyFill="1" applyBorder="1" applyAlignment="1" applyProtection="1">
      <alignment horizontal="left" vertical="center" shrinkToFit="1"/>
      <protection locked="0"/>
    </xf>
    <xf numFmtId="179" fontId="14" fillId="2" borderId="42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hidden="1"/>
    </xf>
    <xf numFmtId="176" fontId="1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3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43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44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46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59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9" fillId="5" borderId="75" xfId="0" applyFont="1" applyFill="1" applyBorder="1" applyAlignment="1">
      <alignment horizontal="center" vertical="center" shrinkToFit="1"/>
    </xf>
    <xf numFmtId="0" fontId="1" fillId="2" borderId="75" xfId="0" applyFont="1" applyFill="1" applyBorder="1" applyAlignment="1" applyProtection="1">
      <alignment horizontal="left" vertical="center" shrinkToFit="1"/>
      <protection locked="0"/>
    </xf>
    <xf numFmtId="0" fontId="1" fillId="2" borderId="79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3" xfId="0" quotePrefix="1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68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69" xfId="0" applyFont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24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5" borderId="81" xfId="0" applyFont="1" applyFill="1" applyBorder="1" applyAlignment="1">
      <alignment horizontal="center" vertical="center" shrinkToFit="1"/>
    </xf>
    <xf numFmtId="0" fontId="1" fillId="2" borderId="82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50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9" fillId="5" borderId="74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176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>
      <alignment horizontal="left" wrapText="1"/>
    </xf>
    <xf numFmtId="0" fontId="14" fillId="2" borderId="62" xfId="0" applyFont="1" applyFill="1" applyBorder="1" applyAlignment="1" applyProtection="1">
      <alignment horizontal="center" vertical="center" shrinkToFit="1"/>
      <protection locked="0"/>
    </xf>
    <xf numFmtId="0" fontId="9" fillId="5" borderId="83" xfId="0" applyFont="1" applyFill="1" applyBorder="1" applyAlignment="1">
      <alignment horizontal="center" vertical="center" shrinkToFit="1"/>
    </xf>
    <xf numFmtId="0" fontId="14" fillId="2" borderId="83" xfId="0" applyFont="1" applyFill="1" applyBorder="1" applyAlignment="1" applyProtection="1">
      <alignment horizontal="center" vertical="center" shrinkToFit="1"/>
      <protection locked="0"/>
    </xf>
    <xf numFmtId="0" fontId="14" fillId="2" borderId="76" xfId="0" applyFont="1" applyFill="1" applyBorder="1" applyAlignment="1" applyProtection="1">
      <alignment horizontal="center" vertical="center" shrinkToFit="1"/>
      <protection locked="0"/>
    </xf>
    <xf numFmtId="0" fontId="9" fillId="5" borderId="76" xfId="0" applyFont="1" applyFill="1" applyBorder="1" applyAlignment="1">
      <alignment horizontal="center" vertical="center" shrinkToFit="1"/>
    </xf>
    <xf numFmtId="0" fontId="14" fillId="2" borderId="77" xfId="0" applyFont="1" applyFill="1" applyBorder="1" applyAlignment="1" applyProtection="1">
      <alignment horizontal="center" vertical="center" shrinkToFit="1"/>
      <protection locked="0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32" xfId="0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 shrinkToFit="1"/>
      <protection locked="0"/>
    </xf>
    <xf numFmtId="0" fontId="14" fillId="2" borderId="2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shrinkToFit="1"/>
      <protection locked="0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  <protection locked="0"/>
    </xf>
    <xf numFmtId="14" fontId="14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8" fillId="0" borderId="20" xfId="0" applyFont="1" applyBorder="1" applyAlignment="1" applyProtection="1">
      <alignment vertical="center" shrinkToFit="1"/>
      <protection locked="0"/>
    </xf>
    <xf numFmtId="14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horizontal="center" vertical="center" shrinkToFit="1"/>
      <protection hidden="1"/>
    </xf>
    <xf numFmtId="0" fontId="11" fillId="4" borderId="11" xfId="0" applyFont="1" applyFill="1" applyBorder="1" applyAlignment="1" applyProtection="1">
      <alignment horizontal="center" vertical="center" shrinkToFit="1"/>
      <protection hidden="1"/>
    </xf>
    <xf numFmtId="0" fontId="11" fillId="4" borderId="10" xfId="0" applyFont="1" applyFill="1" applyBorder="1" applyAlignment="1" applyProtection="1">
      <alignment horizontal="center" vertical="center" shrinkToFit="1"/>
      <protection hidden="1"/>
    </xf>
    <xf numFmtId="0" fontId="14" fillId="3" borderId="72" xfId="0" applyFont="1" applyFill="1" applyBorder="1" applyAlignment="1" applyProtection="1">
      <alignment horizontal="center" vertical="center" shrinkToFit="1"/>
      <protection hidden="1"/>
    </xf>
    <xf numFmtId="0" fontId="14" fillId="3" borderId="39" xfId="0" applyFont="1" applyFill="1" applyBorder="1" applyAlignment="1" applyProtection="1">
      <alignment horizontal="center" vertical="center" shrinkToFit="1"/>
      <protection hidden="1"/>
    </xf>
    <xf numFmtId="0" fontId="14" fillId="3" borderId="71" xfId="0" applyFont="1" applyFill="1" applyBorder="1" applyAlignment="1" applyProtection="1">
      <alignment horizontal="center" vertical="center" shrinkToFit="1"/>
      <protection hidden="1"/>
    </xf>
    <xf numFmtId="0" fontId="11" fillId="4" borderId="72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11" fillId="4" borderId="71" xfId="0" applyFont="1" applyFill="1" applyBorder="1" applyAlignment="1">
      <alignment horizontal="center" vertical="center" shrinkToFit="1"/>
    </xf>
    <xf numFmtId="180" fontId="23" fillId="0" borderId="72" xfId="0" applyNumberFormat="1" applyFont="1" applyBorder="1" applyAlignment="1" applyProtection="1">
      <alignment horizontal="center" vertical="center" shrinkToFit="1"/>
      <protection hidden="1"/>
    </xf>
    <xf numFmtId="180" fontId="23" fillId="0" borderId="39" xfId="0" applyNumberFormat="1" applyFont="1" applyBorder="1" applyAlignment="1" applyProtection="1">
      <alignment horizontal="center" vertical="center" shrinkToFit="1"/>
      <protection hidden="1"/>
    </xf>
    <xf numFmtId="180" fontId="23" fillId="0" borderId="73" xfId="0" applyNumberFormat="1" applyFont="1" applyBorder="1" applyAlignment="1" applyProtection="1">
      <alignment horizontal="center" vertical="center" shrinkToFit="1"/>
      <protection hidden="1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9" fillId="5" borderId="64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textRotation="255" wrapText="1"/>
    </xf>
    <xf numFmtId="0" fontId="11" fillId="4" borderId="11" xfId="0" applyFont="1" applyFill="1" applyBorder="1" applyAlignment="1">
      <alignment horizontal="center" vertical="center" textRotation="255" wrapText="1"/>
    </xf>
    <xf numFmtId="0" fontId="11" fillId="4" borderId="13" xfId="0" applyFont="1" applyFill="1" applyBorder="1" applyAlignment="1">
      <alignment horizontal="center" vertical="center" textRotation="255" wrapText="1"/>
    </xf>
    <xf numFmtId="0" fontId="11" fillId="4" borderId="6" xfId="0" applyFont="1" applyFill="1" applyBorder="1" applyAlignment="1">
      <alignment horizontal="center" vertical="center" textRotation="255" wrapText="1"/>
    </xf>
    <xf numFmtId="0" fontId="11" fillId="4" borderId="15" xfId="0" applyFont="1" applyFill="1" applyBorder="1" applyAlignment="1">
      <alignment horizontal="center" vertical="center" textRotation="255" wrapText="1"/>
    </xf>
    <xf numFmtId="0" fontId="11" fillId="4" borderId="16" xfId="0" applyFont="1" applyFill="1" applyBorder="1" applyAlignment="1">
      <alignment horizontal="center" vertical="center" textRotation="255" wrapText="1"/>
    </xf>
    <xf numFmtId="0" fontId="1" fillId="2" borderId="0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8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8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14" fillId="2" borderId="65" xfId="0" applyFont="1" applyFill="1" applyBorder="1" applyAlignment="1" applyProtection="1">
      <alignment horizontal="center" vertical="center" shrinkToFit="1"/>
      <protection locked="0"/>
    </xf>
    <xf numFmtId="179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16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62" xfId="0" applyFont="1" applyFill="1" applyBorder="1" applyAlignment="1" applyProtection="1">
      <alignment horizontal="left" vertical="center" shrinkToFit="1"/>
      <protection locked="0"/>
    </xf>
    <xf numFmtId="0" fontId="14" fillId="2" borderId="63" xfId="0" applyFont="1" applyFill="1" applyBorder="1" applyAlignment="1" applyProtection="1">
      <alignment horizontal="left" vertical="center" shrinkToFit="1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22" fillId="2" borderId="27" xfId="0" applyFont="1" applyFill="1" applyBorder="1" applyAlignment="1" applyProtection="1">
      <alignment horizontal="left" vertical="center" wrapText="1"/>
      <protection hidden="1"/>
    </xf>
    <xf numFmtId="0" fontId="22" fillId="2" borderId="20" xfId="0" applyFont="1" applyFill="1" applyBorder="1" applyAlignment="1" applyProtection="1">
      <alignment horizontal="left" vertical="center" wrapText="1"/>
      <protection hidden="1"/>
    </xf>
    <xf numFmtId="0" fontId="22" fillId="2" borderId="21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177" fontId="1" fillId="2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</cellXfs>
  <cellStyles count="1">
    <cellStyle name="표준" xfId="0" builtinId="0"/>
  </cellStyles>
  <dxfs count="3">
    <dxf>
      <font>
        <color theme="1"/>
      </font>
    </dxf>
    <dxf>
      <font>
        <strike val="0"/>
        <color auto="1"/>
      </font>
    </dxf>
    <dxf>
      <font>
        <color theme="1"/>
      </font>
    </dxf>
  </dxfs>
  <tableStyles count="0" defaultTableStyle="TableStyleMedium9" defaultPivotStyle="PivotStyleLight16"/>
  <colors>
    <mruColors>
      <color rgb="FF0000FF"/>
      <color rgb="FFFF3399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40</xdr:row>
      <xdr:rowOff>152400</xdr:rowOff>
    </xdr:from>
    <xdr:to>
      <xdr:col>21</xdr:col>
      <xdr:colOff>66675</xdr:colOff>
      <xdr:row>40</xdr:row>
      <xdr:rowOff>561975</xdr:rowOff>
    </xdr:to>
    <xdr:pic>
      <xdr:nvPicPr>
        <xdr:cNvPr id="1026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1020425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81</xdr:row>
      <xdr:rowOff>190500</xdr:rowOff>
    </xdr:from>
    <xdr:to>
      <xdr:col>21</xdr:col>
      <xdr:colOff>66675</xdr:colOff>
      <xdr:row>81</xdr:row>
      <xdr:rowOff>600075</xdr:rowOff>
    </xdr:to>
    <xdr:pic>
      <xdr:nvPicPr>
        <xdr:cNvPr id="11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22793325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119</xdr:row>
      <xdr:rowOff>190500</xdr:rowOff>
    </xdr:from>
    <xdr:to>
      <xdr:col>21</xdr:col>
      <xdr:colOff>66675</xdr:colOff>
      <xdr:row>119</xdr:row>
      <xdr:rowOff>600075</xdr:rowOff>
    </xdr:to>
    <xdr:pic>
      <xdr:nvPicPr>
        <xdr:cNvPr id="14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34156650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157</xdr:row>
      <xdr:rowOff>190500</xdr:rowOff>
    </xdr:from>
    <xdr:to>
      <xdr:col>21</xdr:col>
      <xdr:colOff>66675</xdr:colOff>
      <xdr:row>157</xdr:row>
      <xdr:rowOff>600075</xdr:rowOff>
    </xdr:to>
    <xdr:pic>
      <xdr:nvPicPr>
        <xdr:cNvPr id="15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34156650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195</xdr:row>
      <xdr:rowOff>190500</xdr:rowOff>
    </xdr:from>
    <xdr:to>
      <xdr:col>21</xdr:col>
      <xdr:colOff>66675</xdr:colOff>
      <xdr:row>195</xdr:row>
      <xdr:rowOff>600075</xdr:rowOff>
    </xdr:to>
    <xdr:pic>
      <xdr:nvPicPr>
        <xdr:cNvPr id="16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45500925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282</xdr:row>
      <xdr:rowOff>123825</xdr:rowOff>
    </xdr:from>
    <xdr:to>
      <xdr:col>21</xdr:col>
      <xdr:colOff>66675</xdr:colOff>
      <xdr:row>282</xdr:row>
      <xdr:rowOff>533400</xdr:rowOff>
    </xdr:to>
    <xdr:pic>
      <xdr:nvPicPr>
        <xdr:cNvPr id="18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79895700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320</xdr:row>
      <xdr:rowOff>190500</xdr:rowOff>
    </xdr:from>
    <xdr:to>
      <xdr:col>21</xdr:col>
      <xdr:colOff>66675</xdr:colOff>
      <xdr:row>320</xdr:row>
      <xdr:rowOff>600075</xdr:rowOff>
    </xdr:to>
    <xdr:pic>
      <xdr:nvPicPr>
        <xdr:cNvPr id="21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91878150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233</xdr:row>
      <xdr:rowOff>190500</xdr:rowOff>
    </xdr:from>
    <xdr:to>
      <xdr:col>21</xdr:col>
      <xdr:colOff>66675</xdr:colOff>
      <xdr:row>233</xdr:row>
      <xdr:rowOff>600075</xdr:rowOff>
    </xdr:to>
    <xdr:pic>
      <xdr:nvPicPr>
        <xdr:cNvPr id="12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4036" y="56769000"/>
          <a:ext cx="157682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315</xdr:row>
          <xdr:rowOff>142875</xdr:rowOff>
        </xdr:from>
        <xdr:to>
          <xdr:col>30</xdr:col>
          <xdr:colOff>104775</xdr:colOff>
          <xdr:row>319</xdr:row>
          <xdr:rowOff>95250</xdr:rowOff>
        </xdr:to>
        <xdr:pic>
          <xdr:nvPicPr>
            <xdr:cNvPr id="1030" name="Picture 6"/>
            <xdr:cNvPicPr>
              <a:picLocks noChangeAspect="1" noChangeArrowheads="1"/>
              <a:extLst>
                <a:ext uri="{84589F7E-364E-4C9E-8A38-B11213B215E9}">
                  <a14:cameraTool cellRange="'2. 개인서명'!$A$1:$B$6" spid="_x0000_s10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534025" y="90678000"/>
              <a:ext cx="857250" cy="790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28575</xdr:rowOff>
    </xdr:from>
    <xdr:to>
      <xdr:col>1</xdr:col>
      <xdr:colOff>400050</xdr:colOff>
      <xdr:row>4</xdr:row>
      <xdr:rowOff>180975</xdr:rowOff>
    </xdr:to>
    <xdr:sp macro="" textlink="">
      <xdr:nvSpPr>
        <xdr:cNvPr id="2" name="타원 1"/>
        <xdr:cNvSpPr/>
      </xdr:nvSpPr>
      <xdr:spPr>
        <a:xfrm>
          <a:off x="295275" y="238125"/>
          <a:ext cx="800100" cy="781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250" b="1">
              <a:solidFill>
                <a:srgbClr val="FF0000"/>
              </a:solidFill>
              <a:latin typeface="HY목판L" pitchFamily="18" charset="-127"/>
              <a:ea typeface="HY목판L" pitchFamily="18" charset="-127"/>
            </a:rPr>
            <a:t>홍길동인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45</xdr:row>
      <xdr:rowOff>115962</xdr:rowOff>
    </xdr:from>
    <xdr:to>
      <xdr:col>22</xdr:col>
      <xdr:colOff>0</xdr:colOff>
      <xdr:row>45</xdr:row>
      <xdr:rowOff>525537</xdr:rowOff>
    </xdr:to>
    <xdr:pic>
      <xdr:nvPicPr>
        <xdr:cNvPr id="9" name="Picture 2" descr="유진테크 로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103595562"/>
          <a:ext cx="1590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142875</xdr:rowOff>
        </xdr:from>
        <xdr:to>
          <xdr:col>29</xdr:col>
          <xdr:colOff>161925</xdr:colOff>
          <xdr:row>24</xdr:row>
          <xdr:rowOff>142875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상기 개인(신용)정보의 수집 및 이용에 관한 사항에 동의합니다.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31</xdr:row>
          <xdr:rowOff>180975</xdr:rowOff>
        </xdr:from>
        <xdr:to>
          <xdr:col>29</xdr:col>
          <xdr:colOff>133350</xdr:colOff>
          <xdr:row>32</xdr:row>
          <xdr:rowOff>180975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상기 민감정보 및 고유식별정보의 처리에 관한 사항에 동의합니다.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38</xdr:row>
          <xdr:rowOff>85725</xdr:rowOff>
        </xdr:from>
        <xdr:to>
          <xdr:col>25</xdr:col>
          <xdr:colOff>142875</xdr:colOff>
          <xdr:row>44</xdr:row>
          <xdr:rowOff>85725</xdr:rowOff>
        </xdr:to>
        <xdr:pic>
          <xdr:nvPicPr>
            <xdr:cNvPr id="14" name="Picture 7"/>
            <xdr:cNvPicPr>
              <a:picLocks noChangeAspect="1" noChangeArrowheads="1"/>
              <a:extLst>
                <a:ext uri="{84589F7E-364E-4C9E-8A38-B11213B215E9}">
                  <a14:cameraTool cellRange="'2. 개인서명'!$A$1:$B$6" spid="_x0000_s821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990975" y="9696450"/>
              <a:ext cx="1390650" cy="1257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BS402"/>
  <sheetViews>
    <sheetView showGridLines="0" showRowColHeaders="0" tabSelected="1" showRuler="0" view="pageBreakPreview" zoomScaleNormal="100" zoomScaleSheetLayoutView="100" workbookViewId="0">
      <selection sqref="A1:AJ1"/>
    </sheetView>
  </sheetViews>
  <sheetFormatPr defaultColWidth="0" defaultRowHeight="16.5" zeroHeight="1" x14ac:dyDescent="0.3"/>
  <cols>
    <col min="1" max="36" width="2.75" customWidth="1"/>
    <col min="37" max="37" width="0.125" customWidth="1"/>
    <col min="38" max="38" width="19.25" style="30" hidden="1" customWidth="1"/>
    <col min="39" max="40" width="9" style="30" hidden="1" customWidth="1"/>
    <col min="41" max="41" width="9.75" style="30" hidden="1" customWidth="1"/>
    <col min="42" max="44" width="9" style="30" hidden="1" customWidth="1"/>
    <col min="45" max="45" width="13" style="30" hidden="1" customWidth="1"/>
    <col min="46" max="71" width="9" style="30" hidden="1" customWidth="1"/>
    <col min="72" max="16384" width="9" hidden="1"/>
  </cols>
  <sheetData>
    <row r="1" spans="1:36" ht="33.75" x14ac:dyDescent="0.3">
      <c r="A1" s="272" t="s">
        <v>249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</row>
    <row r="2" spans="1:36" ht="17.25" customHeight="1" thickBot="1" x14ac:dyDescent="0.3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4" customHeight="1" x14ac:dyDescent="0.3">
      <c r="A3" s="59" t="s">
        <v>265</v>
      </c>
      <c r="B3" s="60"/>
      <c r="C3" s="60"/>
      <c r="D3" s="60"/>
      <c r="E3" s="60"/>
      <c r="F3" s="60"/>
      <c r="G3" s="60"/>
      <c r="H3" s="60"/>
      <c r="I3" s="61"/>
      <c r="J3" s="57"/>
      <c r="K3" s="57"/>
      <c r="L3" s="57"/>
      <c r="M3" s="57"/>
      <c r="N3" s="57"/>
      <c r="O3" s="57"/>
      <c r="P3" s="57"/>
      <c r="Q3" s="57"/>
      <c r="R3" s="58"/>
      <c r="S3" s="62" t="s">
        <v>266</v>
      </c>
      <c r="T3" s="63"/>
      <c r="U3" s="63"/>
      <c r="V3" s="63"/>
      <c r="W3" s="63"/>
      <c r="X3" s="63"/>
      <c r="Y3" s="63"/>
      <c r="Z3" s="63"/>
      <c r="AA3" s="64"/>
      <c r="AB3" s="57"/>
      <c r="AC3" s="57"/>
      <c r="AD3" s="57"/>
      <c r="AE3" s="57"/>
      <c r="AF3" s="57"/>
      <c r="AG3" s="57"/>
      <c r="AH3" s="57"/>
      <c r="AI3" s="57"/>
      <c r="AJ3" s="65"/>
    </row>
    <row r="4" spans="1:36" ht="24" customHeight="1" thickBot="1" x14ac:dyDescent="0.35">
      <c r="A4" s="217" t="s">
        <v>260</v>
      </c>
      <c r="B4" s="204"/>
      <c r="C4" s="204"/>
      <c r="D4" s="204"/>
      <c r="E4" s="204"/>
      <c r="F4" s="204"/>
      <c r="G4" s="204"/>
      <c r="H4" s="204"/>
      <c r="I4" s="205"/>
      <c r="J4" s="218"/>
      <c r="K4" s="210"/>
      <c r="L4" s="210"/>
      <c r="M4" s="210"/>
      <c r="N4" s="210"/>
      <c r="O4" s="210"/>
      <c r="P4" s="203" t="s">
        <v>264</v>
      </c>
      <c r="Q4" s="204"/>
      <c r="R4" s="204"/>
      <c r="S4" s="204"/>
      <c r="T4" s="204"/>
      <c r="U4" s="210"/>
      <c r="V4" s="210"/>
      <c r="W4" s="210"/>
      <c r="X4" s="210"/>
      <c r="Y4" s="210"/>
      <c r="Z4" s="210"/>
      <c r="AA4" s="211"/>
      <c r="AB4" s="203" t="s">
        <v>0</v>
      </c>
      <c r="AC4" s="204"/>
      <c r="AD4" s="204"/>
      <c r="AE4" s="205"/>
      <c r="AF4" s="206"/>
      <c r="AG4" s="206"/>
      <c r="AH4" s="206"/>
      <c r="AI4" s="206"/>
      <c r="AJ4" s="207"/>
    </row>
    <row r="5" spans="1:36" ht="15" customHeight="1" thickBot="1" x14ac:dyDescent="0.3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</row>
    <row r="6" spans="1:36" ht="24" customHeight="1" x14ac:dyDescent="0.3">
      <c r="A6" s="282" t="s">
        <v>93</v>
      </c>
      <c r="B6" s="283"/>
      <c r="C6" s="283"/>
      <c r="D6" s="284"/>
      <c r="E6" s="200" t="s">
        <v>42</v>
      </c>
      <c r="F6" s="200"/>
      <c r="G6" s="200"/>
      <c r="H6" s="201" t="s">
        <v>276</v>
      </c>
      <c r="I6" s="201"/>
      <c r="J6" s="201"/>
      <c r="K6" s="201"/>
      <c r="L6" s="201"/>
      <c r="M6" s="201"/>
      <c r="N6" s="201"/>
      <c r="O6" s="202"/>
      <c r="P6" s="197" t="s">
        <v>88</v>
      </c>
      <c r="Q6" s="197"/>
      <c r="R6" s="197"/>
      <c r="S6" s="197"/>
      <c r="T6" s="197"/>
      <c r="U6" s="198" t="s">
        <v>241</v>
      </c>
      <c r="V6" s="198"/>
      <c r="W6" s="198"/>
      <c r="X6" s="198"/>
      <c r="Y6" s="198"/>
      <c r="Z6" s="198"/>
      <c r="AA6" s="198"/>
      <c r="AB6" s="198"/>
      <c r="AC6" s="199"/>
      <c r="AD6" s="7"/>
      <c r="AE6" s="273" t="s">
        <v>277</v>
      </c>
      <c r="AF6" s="274"/>
      <c r="AG6" s="274"/>
      <c r="AH6" s="274"/>
      <c r="AI6" s="274"/>
      <c r="AJ6" s="275"/>
    </row>
    <row r="7" spans="1:36" ht="24" customHeight="1" x14ac:dyDescent="0.3">
      <c r="A7" s="285"/>
      <c r="B7" s="286"/>
      <c r="C7" s="286"/>
      <c r="D7" s="287"/>
      <c r="E7" s="246" t="s">
        <v>43</v>
      </c>
      <c r="F7" s="246"/>
      <c r="G7" s="246"/>
      <c r="H7" s="208" t="s">
        <v>275</v>
      </c>
      <c r="I7" s="208"/>
      <c r="J7" s="208"/>
      <c r="K7" s="208"/>
      <c r="L7" s="208"/>
      <c r="M7" s="208"/>
      <c r="N7" s="208"/>
      <c r="O7" s="209"/>
      <c r="P7" s="212" t="s">
        <v>161</v>
      </c>
      <c r="Q7" s="212"/>
      <c r="R7" s="212"/>
      <c r="S7" s="212"/>
      <c r="T7" s="212"/>
      <c r="U7" s="213" t="s">
        <v>240</v>
      </c>
      <c r="V7" s="213"/>
      <c r="W7" s="213"/>
      <c r="X7" s="213"/>
      <c r="Y7" s="213"/>
      <c r="Z7" s="213"/>
      <c r="AA7" s="213"/>
      <c r="AB7" s="213"/>
      <c r="AC7" s="214"/>
      <c r="AD7" s="7"/>
      <c r="AE7" s="276"/>
      <c r="AF7" s="277"/>
      <c r="AG7" s="277"/>
      <c r="AH7" s="277"/>
      <c r="AI7" s="277"/>
      <c r="AJ7" s="278"/>
    </row>
    <row r="8" spans="1:36" ht="24" customHeight="1" x14ac:dyDescent="0.3">
      <c r="A8" s="288"/>
      <c r="B8" s="289"/>
      <c r="C8" s="289"/>
      <c r="D8" s="290"/>
      <c r="E8" s="246" t="s">
        <v>44</v>
      </c>
      <c r="F8" s="246"/>
      <c r="G8" s="246"/>
      <c r="H8" s="208" t="s">
        <v>274</v>
      </c>
      <c r="I8" s="208"/>
      <c r="J8" s="208"/>
      <c r="K8" s="208"/>
      <c r="L8" s="208"/>
      <c r="M8" s="208"/>
      <c r="N8" s="208"/>
      <c r="O8" s="209"/>
      <c r="P8" s="212" t="s">
        <v>94</v>
      </c>
      <c r="Q8" s="212"/>
      <c r="R8" s="212"/>
      <c r="S8" s="212"/>
      <c r="T8" s="212"/>
      <c r="U8" s="215"/>
      <c r="V8" s="215"/>
      <c r="W8" s="215"/>
      <c r="X8" s="215"/>
      <c r="Y8" s="215"/>
      <c r="Z8" s="215"/>
      <c r="AA8" s="215"/>
      <c r="AB8" s="215"/>
      <c r="AC8" s="216"/>
      <c r="AD8" s="7"/>
      <c r="AE8" s="276"/>
      <c r="AF8" s="277"/>
      <c r="AG8" s="277"/>
      <c r="AH8" s="277"/>
      <c r="AI8" s="277"/>
      <c r="AJ8" s="278"/>
    </row>
    <row r="9" spans="1:36" ht="24" customHeight="1" x14ac:dyDescent="0.3">
      <c r="A9" s="243" t="s">
        <v>261</v>
      </c>
      <c r="B9" s="212"/>
      <c r="C9" s="212"/>
      <c r="D9" s="212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5"/>
      <c r="AD9" s="7"/>
      <c r="AE9" s="276"/>
      <c r="AF9" s="277"/>
      <c r="AG9" s="277"/>
      <c r="AH9" s="277"/>
      <c r="AI9" s="277"/>
      <c r="AJ9" s="278"/>
    </row>
    <row r="10" spans="1:36" ht="24" customHeight="1" thickBot="1" x14ac:dyDescent="0.35">
      <c r="A10" s="301" t="s">
        <v>267</v>
      </c>
      <c r="B10" s="302"/>
      <c r="C10" s="302"/>
      <c r="D10" s="302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4"/>
      <c r="AD10" s="7"/>
      <c r="AE10" s="279"/>
      <c r="AF10" s="280"/>
      <c r="AG10" s="280"/>
      <c r="AH10" s="280"/>
      <c r="AI10" s="280"/>
      <c r="AJ10" s="281"/>
    </row>
    <row r="11" spans="1:36" ht="15" customHeight="1" thickBot="1" x14ac:dyDescent="0.3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</row>
    <row r="12" spans="1:36" ht="21.95" customHeight="1" x14ac:dyDescent="0.3">
      <c r="A12" s="74" t="s">
        <v>95</v>
      </c>
      <c r="B12" s="75"/>
      <c r="C12" s="200" t="s">
        <v>45</v>
      </c>
      <c r="D12" s="200"/>
      <c r="E12" s="200"/>
      <c r="F12" s="200"/>
      <c r="G12" s="200" t="s">
        <v>1</v>
      </c>
      <c r="H12" s="200"/>
      <c r="I12" s="200"/>
      <c r="J12" s="200"/>
      <c r="K12" s="200" t="s">
        <v>2</v>
      </c>
      <c r="L12" s="200"/>
      <c r="M12" s="200"/>
      <c r="N12" s="200"/>
      <c r="O12" s="200" t="s">
        <v>3</v>
      </c>
      <c r="P12" s="200"/>
      <c r="Q12" s="200"/>
      <c r="R12" s="200"/>
      <c r="S12" s="200"/>
      <c r="T12" s="200" t="s">
        <v>46</v>
      </c>
      <c r="U12" s="200"/>
      <c r="V12" s="200"/>
      <c r="W12" s="200"/>
      <c r="X12" s="200" t="s">
        <v>47</v>
      </c>
      <c r="Y12" s="200"/>
      <c r="Z12" s="200"/>
      <c r="AA12" s="200" t="s">
        <v>4</v>
      </c>
      <c r="AB12" s="200"/>
      <c r="AC12" s="200"/>
      <c r="AD12" s="200" t="s">
        <v>5</v>
      </c>
      <c r="AE12" s="200"/>
      <c r="AF12" s="200"/>
      <c r="AG12" s="200" t="s">
        <v>6</v>
      </c>
      <c r="AH12" s="200"/>
      <c r="AI12" s="200"/>
      <c r="AJ12" s="247"/>
    </row>
    <row r="13" spans="1:36" ht="21.95" customHeight="1" x14ac:dyDescent="0.3">
      <c r="A13" s="291"/>
      <c r="B13" s="292"/>
      <c r="C13" s="246" t="s">
        <v>7</v>
      </c>
      <c r="D13" s="246"/>
      <c r="E13" s="246"/>
      <c r="F13" s="246"/>
      <c r="G13" s="227" t="s">
        <v>178</v>
      </c>
      <c r="H13" s="228"/>
      <c r="I13" s="228"/>
      <c r="J13" s="229"/>
      <c r="K13" s="227" t="s">
        <v>178</v>
      </c>
      <c r="L13" s="228"/>
      <c r="M13" s="228"/>
      <c r="N13" s="229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251"/>
      <c r="AH13" s="251"/>
      <c r="AI13" s="251"/>
      <c r="AJ13" s="268" t="s">
        <v>8</v>
      </c>
    </row>
    <row r="14" spans="1:36" ht="21.95" customHeight="1" x14ac:dyDescent="0.3">
      <c r="A14" s="291"/>
      <c r="B14" s="292"/>
      <c r="C14" s="246" t="s">
        <v>9</v>
      </c>
      <c r="D14" s="246"/>
      <c r="E14" s="246"/>
      <c r="F14" s="246"/>
      <c r="G14" s="227" t="s">
        <v>178</v>
      </c>
      <c r="H14" s="228"/>
      <c r="I14" s="228"/>
      <c r="J14" s="229"/>
      <c r="K14" s="227" t="s">
        <v>178</v>
      </c>
      <c r="L14" s="228"/>
      <c r="M14" s="228"/>
      <c r="N14" s="229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305">
        <v>0</v>
      </c>
      <c r="AH14" s="305"/>
      <c r="AI14" s="305"/>
      <c r="AJ14" s="306"/>
    </row>
    <row r="15" spans="1:36" ht="21.95" customHeight="1" x14ac:dyDescent="0.3">
      <c r="A15" s="291"/>
      <c r="B15" s="292"/>
      <c r="C15" s="246" t="s">
        <v>92</v>
      </c>
      <c r="D15" s="246"/>
      <c r="E15" s="246"/>
      <c r="F15" s="246"/>
      <c r="G15" s="227" t="s">
        <v>178</v>
      </c>
      <c r="H15" s="228"/>
      <c r="I15" s="228"/>
      <c r="J15" s="229"/>
      <c r="K15" s="227" t="s">
        <v>178</v>
      </c>
      <c r="L15" s="228"/>
      <c r="M15" s="228"/>
      <c r="N15" s="229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305">
        <v>0</v>
      </c>
      <c r="AH15" s="305"/>
      <c r="AI15" s="305"/>
      <c r="AJ15" s="306"/>
    </row>
    <row r="16" spans="1:36" ht="21.95" customHeight="1" x14ac:dyDescent="0.3">
      <c r="A16" s="291"/>
      <c r="B16" s="292"/>
      <c r="C16" s="246" t="s">
        <v>10</v>
      </c>
      <c r="D16" s="246"/>
      <c r="E16" s="246"/>
      <c r="F16" s="246"/>
      <c r="G16" s="227" t="s">
        <v>178</v>
      </c>
      <c r="H16" s="228"/>
      <c r="I16" s="228"/>
      <c r="J16" s="229"/>
      <c r="K16" s="227" t="s">
        <v>178</v>
      </c>
      <c r="L16" s="228"/>
      <c r="M16" s="228"/>
      <c r="N16" s="229"/>
      <c r="O16" s="297"/>
      <c r="P16" s="298"/>
      <c r="Q16" s="298"/>
      <c r="R16" s="298"/>
      <c r="S16" s="299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254">
        <v>0</v>
      </c>
      <c r="AH16" s="254"/>
      <c r="AI16" s="254"/>
      <c r="AJ16" s="255"/>
    </row>
    <row r="17" spans="1:36" ht="21.95" customHeight="1" x14ac:dyDescent="0.3">
      <c r="A17" s="291"/>
      <c r="B17" s="292"/>
      <c r="C17" s="300" t="s">
        <v>11</v>
      </c>
      <c r="D17" s="300"/>
      <c r="E17" s="300"/>
      <c r="F17" s="300"/>
      <c r="G17" s="259" t="s">
        <v>178</v>
      </c>
      <c r="H17" s="260"/>
      <c r="I17" s="260"/>
      <c r="J17" s="261"/>
      <c r="K17" s="259" t="s">
        <v>178</v>
      </c>
      <c r="L17" s="260"/>
      <c r="M17" s="260"/>
      <c r="N17" s="261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57">
        <v>0</v>
      </c>
      <c r="AH17" s="257"/>
      <c r="AI17" s="257"/>
      <c r="AJ17" s="258"/>
    </row>
    <row r="18" spans="1:36" ht="21.95" customHeight="1" x14ac:dyDescent="0.3">
      <c r="A18" s="291"/>
      <c r="B18" s="292"/>
      <c r="C18" s="269" t="s">
        <v>48</v>
      </c>
      <c r="D18" s="269"/>
      <c r="E18" s="269"/>
      <c r="F18" s="269"/>
      <c r="G18" s="293" t="s">
        <v>12</v>
      </c>
      <c r="H18" s="293"/>
      <c r="I18" s="293"/>
      <c r="J18" s="293"/>
      <c r="K18" s="294"/>
      <c r="L18" s="295"/>
      <c r="M18" s="295"/>
      <c r="N18" s="295"/>
      <c r="O18" s="220"/>
      <c r="P18" s="220"/>
      <c r="Q18" s="220"/>
      <c r="R18" s="220"/>
      <c r="S18" s="296"/>
      <c r="T18" s="269" t="s">
        <v>13</v>
      </c>
      <c r="U18" s="269"/>
      <c r="V18" s="269"/>
      <c r="W18" s="269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1"/>
    </row>
    <row r="19" spans="1:36" ht="21.95" customHeight="1" x14ac:dyDescent="0.3">
      <c r="A19" s="291"/>
      <c r="B19" s="292"/>
      <c r="C19" s="300" t="s">
        <v>11</v>
      </c>
      <c r="D19" s="300"/>
      <c r="E19" s="300"/>
      <c r="F19" s="300"/>
      <c r="G19" s="259" t="s">
        <v>178</v>
      </c>
      <c r="H19" s="260"/>
      <c r="I19" s="260"/>
      <c r="J19" s="261"/>
      <c r="K19" s="259" t="s">
        <v>178</v>
      </c>
      <c r="L19" s="260"/>
      <c r="M19" s="260"/>
      <c r="N19" s="261"/>
      <c r="O19" s="308"/>
      <c r="P19" s="308"/>
      <c r="Q19" s="308"/>
      <c r="R19" s="308"/>
      <c r="S19" s="308"/>
      <c r="T19" s="314"/>
      <c r="U19" s="315"/>
      <c r="V19" s="315"/>
      <c r="W19" s="316"/>
      <c r="X19" s="308"/>
      <c r="Y19" s="308"/>
      <c r="Z19" s="308"/>
      <c r="AA19" s="308"/>
      <c r="AB19" s="308"/>
      <c r="AC19" s="308"/>
      <c r="AD19" s="308"/>
      <c r="AE19" s="308"/>
      <c r="AF19" s="308"/>
      <c r="AG19" s="241">
        <v>0</v>
      </c>
      <c r="AH19" s="241"/>
      <c r="AI19" s="241"/>
      <c r="AJ19" s="242"/>
    </row>
    <row r="20" spans="1:36" ht="21.95" customHeight="1" thickBot="1" x14ac:dyDescent="0.35">
      <c r="A20" s="76"/>
      <c r="B20" s="77"/>
      <c r="C20" s="312" t="s">
        <v>49</v>
      </c>
      <c r="D20" s="312"/>
      <c r="E20" s="312"/>
      <c r="F20" s="312"/>
      <c r="G20" s="309" t="s">
        <v>12</v>
      </c>
      <c r="H20" s="309"/>
      <c r="I20" s="309"/>
      <c r="J20" s="309"/>
      <c r="K20" s="310"/>
      <c r="L20" s="310"/>
      <c r="M20" s="310"/>
      <c r="N20" s="310"/>
      <c r="O20" s="311"/>
      <c r="P20" s="311"/>
      <c r="Q20" s="311"/>
      <c r="R20" s="311"/>
      <c r="S20" s="311"/>
      <c r="T20" s="312" t="s">
        <v>13</v>
      </c>
      <c r="U20" s="312"/>
      <c r="V20" s="312"/>
      <c r="W20" s="312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3"/>
    </row>
    <row r="21" spans="1:36" ht="15" customHeight="1" thickBot="1" x14ac:dyDescent="0.25">
      <c r="A21" s="307" t="s">
        <v>248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</row>
    <row r="22" spans="1:36" ht="21.95" customHeight="1" x14ac:dyDescent="0.3">
      <c r="A22" s="233" t="str">
        <f>IF($J$4="신입","사회 경험 사항","경력 사항")</f>
        <v>경력 사항</v>
      </c>
      <c r="B22" s="234"/>
      <c r="C22" s="230" t="str">
        <f>IF($J$4="신입","기관명","회사명")</f>
        <v>회사명</v>
      </c>
      <c r="D22" s="231"/>
      <c r="E22" s="231"/>
      <c r="F22" s="232"/>
      <c r="G22" s="78"/>
      <c r="H22" s="79"/>
      <c r="I22" s="79"/>
      <c r="J22" s="79"/>
      <c r="K22" s="79"/>
      <c r="L22" s="79"/>
      <c r="M22" s="79"/>
      <c r="N22" s="80"/>
      <c r="O22" s="230" t="s">
        <v>5</v>
      </c>
      <c r="P22" s="231"/>
      <c r="Q22" s="231"/>
      <c r="R22" s="232"/>
      <c r="S22" s="248"/>
      <c r="T22" s="249"/>
      <c r="U22" s="249"/>
      <c r="V22" s="249"/>
      <c r="W22" s="249"/>
      <c r="X22" s="250"/>
      <c r="Y22" s="230" t="str">
        <f>IF($J$4="신입","월급여","연봉")</f>
        <v>연봉</v>
      </c>
      <c r="Z22" s="231"/>
      <c r="AA22" s="231"/>
      <c r="AB22" s="231"/>
      <c r="AC22" s="232"/>
      <c r="AD22" s="262"/>
      <c r="AE22" s="262"/>
      <c r="AF22" s="262"/>
      <c r="AG22" s="262"/>
      <c r="AH22" s="262"/>
      <c r="AI22" s="262"/>
      <c r="AJ22" s="263"/>
    </row>
    <row r="23" spans="1:36" ht="21.95" customHeight="1" x14ac:dyDescent="0.3">
      <c r="A23" s="235"/>
      <c r="B23" s="236"/>
      <c r="C23" s="69" t="str">
        <f>IF($J$4="신입","기간","근무기간")</f>
        <v>근무기간</v>
      </c>
      <c r="D23" s="70"/>
      <c r="E23" s="70"/>
      <c r="F23" s="71"/>
      <c r="G23" s="42" t="s">
        <v>263</v>
      </c>
      <c r="H23" s="43"/>
      <c r="I23" s="43"/>
      <c r="J23" s="44" t="s">
        <v>255</v>
      </c>
      <c r="K23" s="44"/>
      <c r="L23" s="84" t="s">
        <v>263</v>
      </c>
      <c r="M23" s="84"/>
      <c r="N23" s="85"/>
      <c r="O23" s="69" t="str">
        <f>IF($J$4="신입","년수","경력년수")</f>
        <v>경력년수</v>
      </c>
      <c r="P23" s="70"/>
      <c r="Q23" s="70"/>
      <c r="R23" s="71"/>
      <c r="S23" s="97" t="str">
        <f>IF(ISERROR(L23-G23),"",L23-G23)</f>
        <v/>
      </c>
      <c r="T23" s="98"/>
      <c r="U23" s="98"/>
      <c r="V23" s="98"/>
      <c r="W23" s="98"/>
      <c r="X23" s="99"/>
      <c r="Y23" s="223" t="str">
        <f>IF($J$4="신입","고용형태","퇴직사유")</f>
        <v>퇴직사유</v>
      </c>
      <c r="Z23" s="224"/>
      <c r="AA23" s="224"/>
      <c r="AB23" s="224"/>
      <c r="AC23" s="225"/>
      <c r="AD23" s="219"/>
      <c r="AE23" s="220"/>
      <c r="AF23" s="220"/>
      <c r="AG23" s="220"/>
      <c r="AH23" s="220"/>
      <c r="AI23" s="220"/>
      <c r="AJ23" s="221"/>
    </row>
    <row r="24" spans="1:36" ht="21.95" customHeight="1" x14ac:dyDescent="0.3">
      <c r="A24" s="235"/>
      <c r="B24" s="236"/>
      <c r="C24" s="66" t="str">
        <f>IF($J$4="신입","기관명","회사명")</f>
        <v>회사명</v>
      </c>
      <c r="D24" s="67"/>
      <c r="E24" s="67"/>
      <c r="F24" s="68"/>
      <c r="G24" s="81"/>
      <c r="H24" s="82"/>
      <c r="I24" s="82"/>
      <c r="J24" s="82"/>
      <c r="K24" s="82"/>
      <c r="L24" s="82"/>
      <c r="M24" s="82"/>
      <c r="N24" s="83"/>
      <c r="O24" s="66" t="s">
        <v>5</v>
      </c>
      <c r="P24" s="67"/>
      <c r="Q24" s="67"/>
      <c r="R24" s="68"/>
      <c r="S24" s="103"/>
      <c r="T24" s="104"/>
      <c r="U24" s="104"/>
      <c r="V24" s="104"/>
      <c r="W24" s="104"/>
      <c r="X24" s="105"/>
      <c r="Y24" s="66" t="str">
        <f>IF($J$4="신입","월급여","연봉")</f>
        <v>연봉</v>
      </c>
      <c r="Z24" s="67"/>
      <c r="AA24" s="67"/>
      <c r="AB24" s="67"/>
      <c r="AC24" s="68"/>
      <c r="AD24" s="264"/>
      <c r="AE24" s="264"/>
      <c r="AF24" s="264"/>
      <c r="AG24" s="264"/>
      <c r="AH24" s="264"/>
      <c r="AI24" s="264"/>
      <c r="AJ24" s="265"/>
    </row>
    <row r="25" spans="1:36" ht="21.95" customHeight="1" x14ac:dyDescent="0.3">
      <c r="A25" s="235"/>
      <c r="B25" s="236"/>
      <c r="C25" s="223" t="str">
        <f>IF($J$4="신입","기간","근무기간")</f>
        <v>근무기간</v>
      </c>
      <c r="D25" s="224"/>
      <c r="E25" s="224"/>
      <c r="F25" s="225"/>
      <c r="G25" s="42" t="s">
        <v>263</v>
      </c>
      <c r="H25" s="43"/>
      <c r="I25" s="43"/>
      <c r="J25" s="44" t="s">
        <v>255</v>
      </c>
      <c r="K25" s="44"/>
      <c r="L25" s="84" t="s">
        <v>263</v>
      </c>
      <c r="M25" s="84"/>
      <c r="N25" s="85"/>
      <c r="O25" s="69" t="str">
        <f>IF($J$4="신입","년수","경력년수")</f>
        <v>경력년수</v>
      </c>
      <c r="P25" s="70"/>
      <c r="Q25" s="70"/>
      <c r="R25" s="71"/>
      <c r="S25" s="97" t="str">
        <f>IF(ISERROR(L25-G25),"",L25-G25)</f>
        <v/>
      </c>
      <c r="T25" s="98"/>
      <c r="U25" s="98"/>
      <c r="V25" s="98"/>
      <c r="W25" s="98"/>
      <c r="X25" s="99"/>
      <c r="Y25" s="223" t="str">
        <f>IF($J$4="신입","고용형태","퇴직사유")</f>
        <v>퇴직사유</v>
      </c>
      <c r="Z25" s="224"/>
      <c r="AA25" s="224"/>
      <c r="AB25" s="224"/>
      <c r="AC25" s="225"/>
      <c r="AD25" s="219"/>
      <c r="AE25" s="220"/>
      <c r="AF25" s="220"/>
      <c r="AG25" s="220"/>
      <c r="AH25" s="220"/>
      <c r="AI25" s="220"/>
      <c r="AJ25" s="221"/>
    </row>
    <row r="26" spans="1:36" ht="21.95" customHeight="1" x14ac:dyDescent="0.3">
      <c r="A26" s="235"/>
      <c r="B26" s="236"/>
      <c r="C26" s="100" t="str">
        <f>IF($J$4="신입","기관명","회사명")</f>
        <v>회사명</v>
      </c>
      <c r="D26" s="101"/>
      <c r="E26" s="101"/>
      <c r="F26" s="102"/>
      <c r="G26" s="81"/>
      <c r="H26" s="82"/>
      <c r="I26" s="82"/>
      <c r="J26" s="82"/>
      <c r="K26" s="82"/>
      <c r="L26" s="82"/>
      <c r="M26" s="82"/>
      <c r="N26" s="83"/>
      <c r="O26" s="66" t="s">
        <v>5</v>
      </c>
      <c r="P26" s="67"/>
      <c r="Q26" s="67"/>
      <c r="R26" s="68"/>
      <c r="S26" s="86"/>
      <c r="T26" s="87"/>
      <c r="U26" s="87"/>
      <c r="V26" s="87"/>
      <c r="W26" s="87"/>
      <c r="X26" s="88"/>
      <c r="Y26" s="100" t="str">
        <f>IF($J$4="신입","월급여","연봉")</f>
        <v>연봉</v>
      </c>
      <c r="Z26" s="101"/>
      <c r="AA26" s="101"/>
      <c r="AB26" s="101"/>
      <c r="AC26" s="102"/>
      <c r="AD26" s="266"/>
      <c r="AE26" s="266"/>
      <c r="AF26" s="266"/>
      <c r="AG26" s="266"/>
      <c r="AH26" s="266"/>
      <c r="AI26" s="266"/>
      <c r="AJ26" s="267"/>
    </row>
    <row r="27" spans="1:36" ht="21.95" customHeight="1" x14ac:dyDescent="0.3">
      <c r="A27" s="235"/>
      <c r="B27" s="236"/>
      <c r="C27" s="223" t="str">
        <f>IF($J$4="신입","기간","근무기간")</f>
        <v>근무기간</v>
      </c>
      <c r="D27" s="224"/>
      <c r="E27" s="224"/>
      <c r="F27" s="225"/>
      <c r="G27" s="42" t="s">
        <v>263</v>
      </c>
      <c r="H27" s="43"/>
      <c r="I27" s="43"/>
      <c r="J27" s="44" t="s">
        <v>255</v>
      </c>
      <c r="K27" s="44"/>
      <c r="L27" s="84" t="s">
        <v>263</v>
      </c>
      <c r="M27" s="84"/>
      <c r="N27" s="85"/>
      <c r="O27" s="69" t="str">
        <f>IF($J$4="신입","년수","경력년수")</f>
        <v>경력년수</v>
      </c>
      <c r="P27" s="70"/>
      <c r="Q27" s="70"/>
      <c r="R27" s="71"/>
      <c r="S27" s="97" t="str">
        <f>IF(ISERROR(L27-G27),"",L27-G27)</f>
        <v/>
      </c>
      <c r="T27" s="98"/>
      <c r="U27" s="98"/>
      <c r="V27" s="98"/>
      <c r="W27" s="98"/>
      <c r="X27" s="99"/>
      <c r="Y27" s="223" t="str">
        <f>IF($J$4="신입","고용형태","퇴직사유")</f>
        <v>퇴직사유</v>
      </c>
      <c r="Z27" s="224"/>
      <c r="AA27" s="224"/>
      <c r="AB27" s="224"/>
      <c r="AC27" s="225"/>
      <c r="AD27" s="219"/>
      <c r="AE27" s="220"/>
      <c r="AF27" s="220"/>
      <c r="AG27" s="220"/>
      <c r="AH27" s="220"/>
      <c r="AI27" s="220"/>
      <c r="AJ27" s="221"/>
    </row>
    <row r="28" spans="1:36" ht="21.95" customHeight="1" x14ac:dyDescent="0.3">
      <c r="A28" s="235"/>
      <c r="B28" s="236"/>
      <c r="C28" s="66" t="str">
        <f>IF($J$4="신입","기관명","회사명")</f>
        <v>회사명</v>
      </c>
      <c r="D28" s="67"/>
      <c r="E28" s="67"/>
      <c r="F28" s="68"/>
      <c r="G28" s="103"/>
      <c r="H28" s="104"/>
      <c r="I28" s="104"/>
      <c r="J28" s="104"/>
      <c r="K28" s="104"/>
      <c r="L28" s="104"/>
      <c r="M28" s="104"/>
      <c r="N28" s="105"/>
      <c r="O28" s="66" t="s">
        <v>5</v>
      </c>
      <c r="P28" s="67"/>
      <c r="Q28" s="67"/>
      <c r="R28" s="68"/>
      <c r="S28" s="103"/>
      <c r="T28" s="104"/>
      <c r="U28" s="104"/>
      <c r="V28" s="104"/>
      <c r="W28" s="104"/>
      <c r="X28" s="105"/>
      <c r="Y28" s="100" t="str">
        <f>IF($J$4="신입","월급여","연봉")</f>
        <v>연봉</v>
      </c>
      <c r="Z28" s="101"/>
      <c r="AA28" s="101"/>
      <c r="AB28" s="101"/>
      <c r="AC28" s="102"/>
      <c r="AD28" s="264"/>
      <c r="AE28" s="264"/>
      <c r="AF28" s="264"/>
      <c r="AG28" s="264"/>
      <c r="AH28" s="264"/>
      <c r="AI28" s="264"/>
      <c r="AJ28" s="265"/>
    </row>
    <row r="29" spans="1:36" ht="21.95" customHeight="1" thickBot="1" x14ac:dyDescent="0.35">
      <c r="A29" s="237"/>
      <c r="B29" s="238"/>
      <c r="C29" s="94" t="str">
        <f>IF($J$4="신입","기간","근무기간")</f>
        <v>근무기간</v>
      </c>
      <c r="D29" s="95"/>
      <c r="E29" s="95"/>
      <c r="F29" s="96"/>
      <c r="G29" s="239" t="s">
        <v>262</v>
      </c>
      <c r="H29" s="240"/>
      <c r="I29" s="240"/>
      <c r="J29" s="256" t="s">
        <v>255</v>
      </c>
      <c r="K29" s="256"/>
      <c r="L29" s="252" t="s">
        <v>262</v>
      </c>
      <c r="M29" s="252"/>
      <c r="N29" s="253"/>
      <c r="O29" s="69" t="str">
        <f>IF($J$4="신입","년수","경력년수")</f>
        <v>경력년수</v>
      </c>
      <c r="P29" s="70"/>
      <c r="Q29" s="70"/>
      <c r="R29" s="71"/>
      <c r="S29" s="97" t="str">
        <f>IF(ISERROR(L29-G29),"",L29-G29)</f>
        <v/>
      </c>
      <c r="T29" s="98"/>
      <c r="U29" s="98"/>
      <c r="V29" s="98"/>
      <c r="W29" s="98"/>
      <c r="X29" s="99"/>
      <c r="Y29" s="94" t="str">
        <f>IF($J$4="신입","고용형태","퇴직사유")</f>
        <v>퇴직사유</v>
      </c>
      <c r="Z29" s="95"/>
      <c r="AA29" s="95"/>
      <c r="AB29" s="95"/>
      <c r="AC29" s="96"/>
      <c r="AD29" s="219"/>
      <c r="AE29" s="220"/>
      <c r="AF29" s="220"/>
      <c r="AG29" s="220"/>
      <c r="AH29" s="220"/>
      <c r="AI29" s="220"/>
      <c r="AJ29" s="221"/>
    </row>
    <row r="30" spans="1:36" ht="15" customHeight="1" thickBot="1" x14ac:dyDescent="0.3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1:36" ht="21.95" customHeight="1" x14ac:dyDescent="0.3">
      <c r="A31" s="74" t="s">
        <v>96</v>
      </c>
      <c r="B31" s="75"/>
      <c r="C31" s="200" t="s">
        <v>14</v>
      </c>
      <c r="D31" s="200"/>
      <c r="E31" s="200"/>
      <c r="F31" s="200"/>
      <c r="G31" s="323"/>
      <c r="H31" s="324"/>
      <c r="I31" s="324"/>
      <c r="J31" s="324"/>
      <c r="K31" s="324"/>
      <c r="L31" s="324"/>
      <c r="M31" s="324"/>
      <c r="N31" s="325"/>
      <c r="O31" s="200" t="s">
        <v>15</v>
      </c>
      <c r="P31" s="200"/>
      <c r="Q31" s="200"/>
      <c r="R31" s="200"/>
      <c r="S31" s="322"/>
      <c r="T31" s="322"/>
      <c r="U31" s="322"/>
      <c r="V31" s="322"/>
      <c r="W31" s="322"/>
      <c r="X31" s="322"/>
      <c r="Y31" s="93" t="s">
        <v>91</v>
      </c>
      <c r="Z31" s="93"/>
      <c r="AA31" s="93"/>
      <c r="AB31" s="93"/>
      <c r="AC31" s="93"/>
      <c r="AD31" s="336"/>
      <c r="AE31" s="336"/>
      <c r="AF31" s="336"/>
      <c r="AG31" s="336"/>
      <c r="AH31" s="336"/>
      <c r="AI31" s="336"/>
      <c r="AJ31" s="337"/>
    </row>
    <row r="32" spans="1:36" ht="21.95" customHeight="1" thickBot="1" x14ac:dyDescent="0.35">
      <c r="A32" s="76"/>
      <c r="B32" s="77"/>
      <c r="C32" s="72" t="s">
        <v>16</v>
      </c>
      <c r="D32" s="72"/>
      <c r="E32" s="72"/>
      <c r="F32" s="72"/>
      <c r="G32" s="73" t="s">
        <v>234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2" t="s">
        <v>17</v>
      </c>
      <c r="T32" s="72"/>
      <c r="U32" s="72"/>
      <c r="V32" s="72"/>
      <c r="W32" s="72"/>
      <c r="X32" s="72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64"/>
    </row>
    <row r="33" spans="1:71" ht="15" customHeight="1" thickBot="1" x14ac:dyDescent="0.3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</row>
    <row r="34" spans="1:71" s="29" customFormat="1" ht="21.95" customHeight="1" x14ac:dyDescent="0.3">
      <c r="A34" s="74" t="s">
        <v>236</v>
      </c>
      <c r="B34" s="75"/>
      <c r="C34" s="200" t="s">
        <v>235</v>
      </c>
      <c r="D34" s="200"/>
      <c r="E34" s="200"/>
      <c r="F34" s="200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200" t="s">
        <v>237</v>
      </c>
      <c r="T34" s="200"/>
      <c r="U34" s="200"/>
      <c r="V34" s="338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65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29" customFormat="1" ht="21.95" customHeight="1" thickBot="1" x14ac:dyDescent="0.35">
      <c r="A35" s="76"/>
      <c r="B35" s="77"/>
      <c r="C35" s="72" t="s">
        <v>238</v>
      </c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2" t="s">
        <v>239</v>
      </c>
      <c r="T35" s="72"/>
      <c r="U35" s="72"/>
      <c r="V35" s="356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366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15" customHeight="1" thickBot="1" x14ac:dyDescent="0.3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</row>
    <row r="37" spans="1:71" ht="21.95" customHeight="1" x14ac:dyDescent="0.3">
      <c r="A37" s="357" t="s">
        <v>97</v>
      </c>
      <c r="B37" s="358"/>
      <c r="C37" s="200" t="s">
        <v>18</v>
      </c>
      <c r="D37" s="200"/>
      <c r="E37" s="200"/>
      <c r="F37" s="200"/>
      <c r="G37" s="200"/>
      <c r="H37" s="200" t="s">
        <v>19</v>
      </c>
      <c r="I37" s="200"/>
      <c r="J37" s="200"/>
      <c r="K37" s="200"/>
      <c r="L37" s="200" t="s">
        <v>20</v>
      </c>
      <c r="M37" s="200"/>
      <c r="N37" s="200"/>
      <c r="O37" s="200"/>
      <c r="P37" s="200" t="s">
        <v>21</v>
      </c>
      <c r="Q37" s="200"/>
      <c r="R37" s="200"/>
      <c r="S37" s="200"/>
      <c r="T37" s="200" t="s">
        <v>50</v>
      </c>
      <c r="U37" s="200"/>
      <c r="V37" s="200"/>
      <c r="W37" s="200"/>
      <c r="X37" s="200"/>
      <c r="Y37" s="200"/>
      <c r="Z37" s="200"/>
      <c r="AA37" s="200" t="s">
        <v>268</v>
      </c>
      <c r="AB37" s="200"/>
      <c r="AC37" s="200"/>
      <c r="AD37" s="200"/>
      <c r="AE37" s="200"/>
      <c r="AF37" s="200" t="s">
        <v>22</v>
      </c>
      <c r="AG37" s="200"/>
      <c r="AH37" s="200"/>
      <c r="AI37" s="200"/>
      <c r="AJ37" s="247"/>
    </row>
    <row r="38" spans="1:71" ht="21.95" customHeight="1" x14ac:dyDescent="0.3">
      <c r="A38" s="359"/>
      <c r="B38" s="360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92" t="s">
        <v>185</v>
      </c>
      <c r="AG38" s="92"/>
      <c r="AH38" s="92"/>
      <c r="AI38" s="92"/>
      <c r="AJ38" s="398"/>
    </row>
    <row r="39" spans="1:71" ht="21.95" customHeight="1" x14ac:dyDescent="0.3">
      <c r="A39" s="359"/>
      <c r="B39" s="36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92" t="s">
        <v>178</v>
      </c>
      <c r="AG39" s="92"/>
      <c r="AH39" s="92"/>
      <c r="AI39" s="92"/>
      <c r="AJ39" s="398"/>
    </row>
    <row r="40" spans="1:71" ht="21.95" customHeight="1" thickBot="1" x14ac:dyDescent="0.35">
      <c r="A40" s="361"/>
      <c r="B40" s="362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99" t="s">
        <v>178</v>
      </c>
      <c r="AG40" s="399"/>
      <c r="AH40" s="399"/>
      <c r="AI40" s="399"/>
      <c r="AJ40" s="400"/>
    </row>
    <row r="41" spans="1:71" ht="72.75" customHeight="1" thickBot="1" x14ac:dyDescent="0.35">
      <c r="A41" s="32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</row>
    <row r="42" spans="1:71" ht="21.95" customHeight="1" x14ac:dyDescent="0.3">
      <c r="A42" s="74" t="s">
        <v>98</v>
      </c>
      <c r="B42" s="75"/>
      <c r="C42" s="200" t="s">
        <v>51</v>
      </c>
      <c r="D42" s="200"/>
      <c r="E42" s="200"/>
      <c r="F42" s="200"/>
      <c r="G42" s="200"/>
      <c r="H42" s="200"/>
      <c r="I42" s="200"/>
      <c r="J42" s="200"/>
      <c r="K42" s="200" t="s">
        <v>23</v>
      </c>
      <c r="L42" s="200"/>
      <c r="M42" s="200"/>
      <c r="N42" s="200"/>
      <c r="O42" s="200"/>
      <c r="P42" s="200"/>
      <c r="Q42" s="200"/>
      <c r="R42" s="200"/>
      <c r="S42" s="200"/>
      <c r="T42" s="200" t="s">
        <v>141</v>
      </c>
      <c r="U42" s="200"/>
      <c r="V42" s="200"/>
      <c r="W42" s="200"/>
      <c r="X42" s="200"/>
      <c r="Y42" s="200"/>
      <c r="Z42" s="200"/>
      <c r="AA42" s="200"/>
      <c r="AB42" s="200"/>
      <c r="AC42" s="200" t="s">
        <v>52</v>
      </c>
      <c r="AD42" s="200"/>
      <c r="AE42" s="200"/>
      <c r="AF42" s="200"/>
      <c r="AG42" s="200"/>
      <c r="AH42" s="200"/>
      <c r="AI42" s="200"/>
      <c r="AJ42" s="247"/>
    </row>
    <row r="43" spans="1:71" ht="21.95" customHeight="1" x14ac:dyDescent="0.3">
      <c r="A43" s="291"/>
      <c r="B43" s="29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2" t="s">
        <v>178</v>
      </c>
      <c r="U43" s="92"/>
      <c r="V43" s="92"/>
      <c r="W43" s="92"/>
      <c r="X43" s="92"/>
      <c r="Y43" s="92"/>
      <c r="Z43" s="92"/>
      <c r="AA43" s="92"/>
      <c r="AB43" s="92"/>
      <c r="AC43" s="327"/>
      <c r="AD43" s="327"/>
      <c r="AE43" s="327"/>
      <c r="AF43" s="327"/>
      <c r="AG43" s="327"/>
      <c r="AH43" s="327"/>
      <c r="AI43" s="327"/>
      <c r="AJ43" s="328"/>
    </row>
    <row r="44" spans="1:71" ht="21.95" customHeight="1" x14ac:dyDescent="0.3">
      <c r="A44" s="291"/>
      <c r="B44" s="292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92" t="s">
        <v>178</v>
      </c>
      <c r="U44" s="92"/>
      <c r="V44" s="92"/>
      <c r="W44" s="92"/>
      <c r="X44" s="92"/>
      <c r="Y44" s="92"/>
      <c r="Z44" s="92"/>
      <c r="AA44" s="92"/>
      <c r="AB44" s="92"/>
      <c r="AC44" s="327"/>
      <c r="AD44" s="327"/>
      <c r="AE44" s="327"/>
      <c r="AF44" s="327"/>
      <c r="AG44" s="327"/>
      <c r="AH44" s="327"/>
      <c r="AI44" s="327"/>
      <c r="AJ44" s="328"/>
    </row>
    <row r="45" spans="1:71" ht="21.95" customHeight="1" x14ac:dyDescent="0.3">
      <c r="A45" s="291"/>
      <c r="B45" s="292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92" t="s">
        <v>178</v>
      </c>
      <c r="U45" s="92"/>
      <c r="V45" s="92"/>
      <c r="W45" s="92"/>
      <c r="X45" s="92"/>
      <c r="Y45" s="92"/>
      <c r="Z45" s="92"/>
      <c r="AA45" s="92"/>
      <c r="AB45" s="92"/>
      <c r="AC45" s="327"/>
      <c r="AD45" s="327"/>
      <c r="AE45" s="327"/>
      <c r="AF45" s="327"/>
      <c r="AG45" s="327"/>
      <c r="AH45" s="327"/>
      <c r="AI45" s="327"/>
      <c r="AJ45" s="328"/>
    </row>
    <row r="46" spans="1:71" ht="21.95" customHeight="1" x14ac:dyDescent="0.3">
      <c r="A46" s="291"/>
      <c r="B46" s="292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92" t="s">
        <v>178</v>
      </c>
      <c r="U46" s="92"/>
      <c r="V46" s="92"/>
      <c r="W46" s="92"/>
      <c r="X46" s="92"/>
      <c r="Y46" s="92"/>
      <c r="Z46" s="92"/>
      <c r="AA46" s="92"/>
      <c r="AB46" s="92"/>
      <c r="AC46" s="327"/>
      <c r="AD46" s="327"/>
      <c r="AE46" s="327"/>
      <c r="AF46" s="327"/>
      <c r="AG46" s="327"/>
      <c r="AH46" s="327"/>
      <c r="AI46" s="327"/>
      <c r="AJ46" s="328"/>
    </row>
    <row r="47" spans="1:71" ht="21.95" customHeight="1" thickBot="1" x14ac:dyDescent="0.35">
      <c r="A47" s="76"/>
      <c r="B47" s="77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99" t="s">
        <v>178</v>
      </c>
      <c r="U47" s="399"/>
      <c r="V47" s="399"/>
      <c r="W47" s="399"/>
      <c r="X47" s="399"/>
      <c r="Y47" s="399"/>
      <c r="Z47" s="399"/>
      <c r="AA47" s="399"/>
      <c r="AB47" s="399"/>
      <c r="AC47" s="330"/>
      <c r="AD47" s="330"/>
      <c r="AE47" s="330"/>
      <c r="AF47" s="330"/>
      <c r="AG47" s="330"/>
      <c r="AH47" s="330"/>
      <c r="AI47" s="330"/>
      <c r="AJ47" s="331"/>
    </row>
    <row r="48" spans="1:71" ht="17.25" thickBo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1.95" customHeight="1" x14ac:dyDescent="0.3">
      <c r="A49" s="74" t="s">
        <v>99</v>
      </c>
      <c r="B49" s="75"/>
      <c r="C49" s="200" t="s">
        <v>53</v>
      </c>
      <c r="D49" s="200"/>
      <c r="E49" s="200"/>
      <c r="F49" s="200"/>
      <c r="G49" s="200"/>
      <c r="H49" s="200"/>
      <c r="I49" s="200"/>
      <c r="J49" s="200"/>
      <c r="K49" s="200" t="s">
        <v>24</v>
      </c>
      <c r="L49" s="200"/>
      <c r="M49" s="200"/>
      <c r="N49" s="200"/>
      <c r="O49" s="200" t="s">
        <v>25</v>
      </c>
      <c r="P49" s="200"/>
      <c r="Q49" s="200"/>
      <c r="R49" s="200"/>
      <c r="S49" s="200"/>
      <c r="T49" s="200" t="s">
        <v>26</v>
      </c>
      <c r="U49" s="200"/>
      <c r="V49" s="200"/>
      <c r="W49" s="200"/>
      <c r="X49" s="200"/>
      <c r="Y49" s="200"/>
      <c r="Z49" s="200"/>
      <c r="AA49" s="200"/>
      <c r="AB49" s="200"/>
      <c r="AC49" s="200" t="s">
        <v>52</v>
      </c>
      <c r="AD49" s="200"/>
      <c r="AE49" s="200"/>
      <c r="AF49" s="200"/>
      <c r="AG49" s="200"/>
      <c r="AH49" s="200"/>
      <c r="AI49" s="200"/>
      <c r="AJ49" s="247"/>
    </row>
    <row r="50" spans="1:36" ht="21.95" customHeight="1" x14ac:dyDescent="0.3">
      <c r="A50" s="291"/>
      <c r="B50" s="292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335" t="s">
        <v>180</v>
      </c>
      <c r="P50" s="335"/>
      <c r="Q50" s="335"/>
      <c r="R50" s="335"/>
      <c r="S50" s="335"/>
      <c r="T50" s="251"/>
      <c r="U50" s="251"/>
      <c r="V50" s="251"/>
      <c r="W50" s="251"/>
      <c r="X50" s="251"/>
      <c r="Y50" s="251"/>
      <c r="Z50" s="251"/>
      <c r="AA50" s="251"/>
      <c r="AB50" s="251"/>
      <c r="AC50" s="327"/>
      <c r="AD50" s="327"/>
      <c r="AE50" s="327"/>
      <c r="AF50" s="327"/>
      <c r="AG50" s="327"/>
      <c r="AH50" s="327"/>
      <c r="AI50" s="327"/>
      <c r="AJ50" s="328"/>
    </row>
    <row r="51" spans="1:36" ht="21.95" customHeight="1" x14ac:dyDescent="0.3">
      <c r="A51" s="291"/>
      <c r="B51" s="292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335" t="s">
        <v>179</v>
      </c>
      <c r="P51" s="335"/>
      <c r="Q51" s="335"/>
      <c r="R51" s="335"/>
      <c r="S51" s="335"/>
      <c r="T51" s="251"/>
      <c r="U51" s="251"/>
      <c r="V51" s="251"/>
      <c r="W51" s="251"/>
      <c r="X51" s="251"/>
      <c r="Y51" s="251"/>
      <c r="Z51" s="251"/>
      <c r="AA51" s="251"/>
      <c r="AB51" s="251"/>
      <c r="AC51" s="327"/>
      <c r="AD51" s="327"/>
      <c r="AE51" s="327"/>
      <c r="AF51" s="327"/>
      <c r="AG51" s="327"/>
      <c r="AH51" s="327"/>
      <c r="AI51" s="327"/>
      <c r="AJ51" s="328"/>
    </row>
    <row r="52" spans="1:36" ht="21.95" customHeight="1" x14ac:dyDescent="0.3">
      <c r="A52" s="291"/>
      <c r="B52" s="292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335" t="s">
        <v>179</v>
      </c>
      <c r="P52" s="335"/>
      <c r="Q52" s="335"/>
      <c r="R52" s="335"/>
      <c r="S52" s="335"/>
      <c r="T52" s="251"/>
      <c r="U52" s="251"/>
      <c r="V52" s="251"/>
      <c r="W52" s="251"/>
      <c r="X52" s="251"/>
      <c r="Y52" s="251"/>
      <c r="Z52" s="251"/>
      <c r="AA52" s="251"/>
      <c r="AB52" s="251"/>
      <c r="AC52" s="327"/>
      <c r="AD52" s="327"/>
      <c r="AE52" s="327"/>
      <c r="AF52" s="327"/>
      <c r="AG52" s="327"/>
      <c r="AH52" s="327"/>
      <c r="AI52" s="327"/>
      <c r="AJ52" s="328"/>
    </row>
    <row r="53" spans="1:36" ht="21.95" customHeight="1" x14ac:dyDescent="0.3">
      <c r="A53" s="291"/>
      <c r="B53" s="292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335" t="s">
        <v>179</v>
      </c>
      <c r="P53" s="335"/>
      <c r="Q53" s="335"/>
      <c r="R53" s="335"/>
      <c r="S53" s="335"/>
      <c r="T53" s="251"/>
      <c r="U53" s="251"/>
      <c r="V53" s="251"/>
      <c r="W53" s="251"/>
      <c r="X53" s="251"/>
      <c r="Y53" s="251"/>
      <c r="Z53" s="251"/>
      <c r="AA53" s="251"/>
      <c r="AB53" s="251"/>
      <c r="AC53" s="327"/>
      <c r="AD53" s="327"/>
      <c r="AE53" s="327"/>
      <c r="AF53" s="327"/>
      <c r="AG53" s="327"/>
      <c r="AH53" s="327"/>
      <c r="AI53" s="327"/>
      <c r="AJ53" s="328"/>
    </row>
    <row r="54" spans="1:36" ht="21.95" customHeight="1" x14ac:dyDescent="0.3">
      <c r="A54" s="291"/>
      <c r="B54" s="292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335" t="s">
        <v>179</v>
      </c>
      <c r="P54" s="335"/>
      <c r="Q54" s="335"/>
      <c r="R54" s="335"/>
      <c r="S54" s="335"/>
      <c r="T54" s="251"/>
      <c r="U54" s="251"/>
      <c r="V54" s="251"/>
      <c r="W54" s="251"/>
      <c r="X54" s="251"/>
      <c r="Y54" s="251"/>
      <c r="Z54" s="251"/>
      <c r="AA54" s="251"/>
      <c r="AB54" s="251"/>
      <c r="AC54" s="327"/>
      <c r="AD54" s="327"/>
      <c r="AE54" s="327"/>
      <c r="AF54" s="327"/>
      <c r="AG54" s="327"/>
      <c r="AH54" s="327"/>
      <c r="AI54" s="327"/>
      <c r="AJ54" s="328"/>
    </row>
    <row r="55" spans="1:36" ht="21.95" customHeight="1" thickBot="1" x14ac:dyDescent="0.35">
      <c r="A55" s="76"/>
      <c r="B55" s="77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9" t="s">
        <v>179</v>
      </c>
      <c r="P55" s="329"/>
      <c r="Q55" s="329"/>
      <c r="R55" s="329"/>
      <c r="S55" s="329"/>
      <c r="T55" s="326"/>
      <c r="U55" s="326"/>
      <c r="V55" s="326"/>
      <c r="W55" s="326"/>
      <c r="X55" s="326"/>
      <c r="Y55" s="326"/>
      <c r="Z55" s="326"/>
      <c r="AA55" s="326"/>
      <c r="AB55" s="326"/>
      <c r="AC55" s="330"/>
      <c r="AD55" s="330"/>
      <c r="AE55" s="330"/>
      <c r="AF55" s="330"/>
      <c r="AG55" s="330"/>
      <c r="AH55" s="330"/>
      <c r="AI55" s="330"/>
      <c r="AJ55" s="331"/>
    </row>
    <row r="56" spans="1:36" ht="17.25" thickBot="1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21.95" customHeight="1" x14ac:dyDescent="0.3">
      <c r="A57" s="368" t="s">
        <v>259</v>
      </c>
      <c r="B57" s="369"/>
      <c r="C57" s="403" t="s">
        <v>45</v>
      </c>
      <c r="D57" s="403"/>
      <c r="E57" s="403"/>
      <c r="F57" s="403"/>
      <c r="G57" s="403"/>
      <c r="H57" s="403"/>
      <c r="I57" s="403"/>
      <c r="J57" s="403"/>
      <c r="K57" s="338" t="s">
        <v>54</v>
      </c>
      <c r="L57" s="339"/>
      <c r="M57" s="339"/>
      <c r="N57" s="339"/>
      <c r="O57" s="339"/>
      <c r="P57" s="338" t="s">
        <v>28</v>
      </c>
      <c r="Q57" s="339"/>
      <c r="R57" s="339"/>
      <c r="S57" s="339"/>
      <c r="T57" s="339"/>
      <c r="U57" s="339"/>
      <c r="V57" s="339"/>
      <c r="W57" s="339"/>
      <c r="X57" s="340"/>
      <c r="Y57" s="339" t="s">
        <v>29</v>
      </c>
      <c r="Z57" s="339"/>
      <c r="AA57" s="339"/>
      <c r="AB57" s="340"/>
      <c r="AC57" s="200" t="s">
        <v>52</v>
      </c>
      <c r="AD57" s="200"/>
      <c r="AE57" s="200"/>
      <c r="AF57" s="200"/>
      <c r="AG57" s="200"/>
      <c r="AH57" s="200"/>
      <c r="AI57" s="200"/>
      <c r="AJ57" s="247"/>
    </row>
    <row r="58" spans="1:36" ht="21.95" customHeight="1" x14ac:dyDescent="0.3">
      <c r="A58" s="382"/>
      <c r="B58" s="383"/>
      <c r="C58" s="317" t="s">
        <v>27</v>
      </c>
      <c r="D58" s="317"/>
      <c r="E58" s="317"/>
      <c r="F58" s="317"/>
      <c r="G58" s="317"/>
      <c r="H58" s="317"/>
      <c r="I58" s="317"/>
      <c r="J58" s="317"/>
      <c r="K58" s="332" t="s">
        <v>270</v>
      </c>
      <c r="L58" s="333"/>
      <c r="M58" s="333"/>
      <c r="N58" s="333"/>
      <c r="O58" s="333"/>
      <c r="P58" s="297"/>
      <c r="Q58" s="298"/>
      <c r="R58" s="298"/>
      <c r="S58" s="298"/>
      <c r="T58" s="298"/>
      <c r="U58" s="298"/>
      <c r="V58" s="298"/>
      <c r="W58" s="298"/>
      <c r="X58" s="299"/>
      <c r="Y58" s="318"/>
      <c r="Z58" s="318"/>
      <c r="AA58" s="318"/>
      <c r="AB58" s="319"/>
      <c r="AC58" s="327"/>
      <c r="AD58" s="327"/>
      <c r="AE58" s="327"/>
      <c r="AF58" s="327"/>
      <c r="AG58" s="327"/>
      <c r="AH58" s="327"/>
      <c r="AI58" s="327"/>
      <c r="AJ58" s="328"/>
    </row>
    <row r="59" spans="1:36" ht="21.95" customHeight="1" x14ac:dyDescent="0.3">
      <c r="A59" s="382"/>
      <c r="B59" s="383"/>
      <c r="C59" s="317"/>
      <c r="D59" s="317"/>
      <c r="E59" s="317"/>
      <c r="F59" s="317"/>
      <c r="G59" s="317"/>
      <c r="H59" s="317"/>
      <c r="I59" s="317"/>
      <c r="J59" s="317"/>
      <c r="K59" s="332" t="s">
        <v>269</v>
      </c>
      <c r="L59" s="333"/>
      <c r="M59" s="333"/>
      <c r="N59" s="333"/>
      <c r="O59" s="333"/>
      <c r="P59" s="297"/>
      <c r="Q59" s="298"/>
      <c r="R59" s="298"/>
      <c r="S59" s="298"/>
      <c r="T59" s="298"/>
      <c r="U59" s="298"/>
      <c r="V59" s="298"/>
      <c r="W59" s="298"/>
      <c r="X59" s="299"/>
      <c r="Y59" s="318"/>
      <c r="Z59" s="318"/>
      <c r="AA59" s="318"/>
      <c r="AB59" s="319"/>
      <c r="AC59" s="327"/>
      <c r="AD59" s="327"/>
      <c r="AE59" s="327"/>
      <c r="AF59" s="327"/>
      <c r="AG59" s="327"/>
      <c r="AH59" s="327"/>
      <c r="AI59" s="327"/>
      <c r="AJ59" s="328"/>
    </row>
    <row r="60" spans="1:36" ht="21.95" customHeight="1" x14ac:dyDescent="0.3">
      <c r="A60" s="382"/>
      <c r="B60" s="383"/>
      <c r="C60" s="317"/>
      <c r="D60" s="317"/>
      <c r="E60" s="317"/>
      <c r="F60" s="317"/>
      <c r="G60" s="317"/>
      <c r="H60" s="317"/>
      <c r="I60" s="317"/>
      <c r="J60" s="317"/>
      <c r="K60" s="332" t="s">
        <v>30</v>
      </c>
      <c r="L60" s="333"/>
      <c r="M60" s="333"/>
      <c r="N60" s="333"/>
      <c r="O60" s="333"/>
      <c r="P60" s="297"/>
      <c r="Q60" s="298"/>
      <c r="R60" s="298"/>
      <c r="S60" s="298"/>
      <c r="T60" s="298"/>
      <c r="U60" s="298"/>
      <c r="V60" s="298"/>
      <c r="W60" s="298"/>
      <c r="X60" s="299"/>
      <c r="Y60" s="318"/>
      <c r="Z60" s="318"/>
      <c r="AA60" s="318"/>
      <c r="AB60" s="319"/>
      <c r="AC60" s="327"/>
      <c r="AD60" s="327"/>
      <c r="AE60" s="327"/>
      <c r="AF60" s="327"/>
      <c r="AG60" s="327"/>
      <c r="AH60" s="327"/>
      <c r="AI60" s="327"/>
      <c r="AJ60" s="328"/>
    </row>
    <row r="61" spans="1:36" ht="21.95" customHeight="1" x14ac:dyDescent="0.3">
      <c r="A61" s="382"/>
      <c r="B61" s="383"/>
      <c r="C61" s="317"/>
      <c r="D61" s="317"/>
      <c r="E61" s="317"/>
      <c r="F61" s="317"/>
      <c r="G61" s="317"/>
      <c r="H61" s="317"/>
      <c r="I61" s="317"/>
      <c r="J61" s="317"/>
      <c r="K61" s="332" t="s">
        <v>31</v>
      </c>
      <c r="L61" s="333"/>
      <c r="M61" s="333"/>
      <c r="N61" s="333"/>
      <c r="O61" s="333"/>
      <c r="P61" s="297"/>
      <c r="Q61" s="298"/>
      <c r="R61" s="298"/>
      <c r="S61" s="298"/>
      <c r="T61" s="298"/>
      <c r="U61" s="298"/>
      <c r="V61" s="298"/>
      <c r="W61" s="298"/>
      <c r="X61" s="299"/>
      <c r="Y61" s="318"/>
      <c r="Z61" s="318"/>
      <c r="AA61" s="318"/>
      <c r="AB61" s="319"/>
      <c r="AC61" s="327"/>
      <c r="AD61" s="327"/>
      <c r="AE61" s="327"/>
      <c r="AF61" s="327"/>
      <c r="AG61" s="327"/>
      <c r="AH61" s="327"/>
      <c r="AI61" s="327"/>
      <c r="AJ61" s="328"/>
    </row>
    <row r="62" spans="1:36" ht="21.95" customHeight="1" x14ac:dyDescent="0.3">
      <c r="A62" s="382"/>
      <c r="B62" s="383"/>
      <c r="C62" s="317"/>
      <c r="D62" s="317"/>
      <c r="E62" s="317"/>
      <c r="F62" s="317"/>
      <c r="G62" s="317"/>
      <c r="H62" s="317"/>
      <c r="I62" s="317"/>
      <c r="J62" s="317"/>
      <c r="K62" s="320"/>
      <c r="L62" s="334"/>
      <c r="M62" s="334"/>
      <c r="N62" s="334"/>
      <c r="O62" s="334"/>
      <c r="P62" s="297"/>
      <c r="Q62" s="298"/>
      <c r="R62" s="298"/>
      <c r="S62" s="298"/>
      <c r="T62" s="298"/>
      <c r="U62" s="298"/>
      <c r="V62" s="298"/>
      <c r="W62" s="298"/>
      <c r="X62" s="299"/>
      <c r="Y62" s="318"/>
      <c r="Z62" s="318"/>
      <c r="AA62" s="318"/>
      <c r="AB62" s="319"/>
      <c r="AC62" s="327"/>
      <c r="AD62" s="327"/>
      <c r="AE62" s="327"/>
      <c r="AF62" s="327"/>
      <c r="AG62" s="327"/>
      <c r="AH62" s="327"/>
      <c r="AI62" s="327"/>
      <c r="AJ62" s="328"/>
    </row>
    <row r="63" spans="1:36" ht="21.95" customHeight="1" x14ac:dyDescent="0.3">
      <c r="A63" s="382"/>
      <c r="B63" s="383"/>
      <c r="C63" s="317"/>
      <c r="D63" s="317"/>
      <c r="E63" s="317"/>
      <c r="F63" s="317"/>
      <c r="G63" s="317"/>
      <c r="H63" s="317"/>
      <c r="I63" s="317"/>
      <c r="J63" s="317"/>
      <c r="K63" s="320"/>
      <c r="L63" s="334"/>
      <c r="M63" s="334"/>
      <c r="N63" s="334"/>
      <c r="O63" s="334"/>
      <c r="P63" s="320"/>
      <c r="Q63" s="318"/>
      <c r="R63" s="318"/>
      <c r="S63" s="318"/>
      <c r="T63" s="318"/>
      <c r="U63" s="318"/>
      <c r="V63" s="318"/>
      <c r="W63" s="318"/>
      <c r="X63" s="319"/>
      <c r="Y63" s="318"/>
      <c r="Z63" s="318"/>
      <c r="AA63" s="318"/>
      <c r="AB63" s="319"/>
      <c r="AC63" s="327"/>
      <c r="AD63" s="327"/>
      <c r="AE63" s="327"/>
      <c r="AF63" s="327"/>
      <c r="AG63" s="327"/>
      <c r="AH63" s="327"/>
      <c r="AI63" s="327"/>
      <c r="AJ63" s="328"/>
    </row>
    <row r="64" spans="1:36" ht="21.95" customHeight="1" x14ac:dyDescent="0.3">
      <c r="A64" s="382"/>
      <c r="B64" s="383"/>
      <c r="C64" s="317" t="s">
        <v>89</v>
      </c>
      <c r="D64" s="317"/>
      <c r="E64" s="317"/>
      <c r="F64" s="317"/>
      <c r="G64" s="317"/>
      <c r="H64" s="317"/>
      <c r="I64" s="317"/>
      <c r="J64" s="317"/>
      <c r="K64" s="320"/>
      <c r="L64" s="318"/>
      <c r="M64" s="318"/>
      <c r="N64" s="318"/>
      <c r="O64" s="318"/>
      <c r="P64" s="320"/>
      <c r="Q64" s="318"/>
      <c r="R64" s="318"/>
      <c r="S64" s="318"/>
      <c r="T64" s="318"/>
      <c r="U64" s="318"/>
      <c r="V64" s="318"/>
      <c r="W64" s="318"/>
      <c r="X64" s="319"/>
      <c r="Y64" s="318"/>
      <c r="Z64" s="318"/>
      <c r="AA64" s="318"/>
      <c r="AB64" s="319"/>
      <c r="AC64" s="327"/>
      <c r="AD64" s="327"/>
      <c r="AE64" s="327"/>
      <c r="AF64" s="327"/>
      <c r="AG64" s="327"/>
      <c r="AH64" s="327"/>
      <c r="AI64" s="327"/>
      <c r="AJ64" s="328"/>
    </row>
    <row r="65" spans="1:36" ht="21.95" customHeight="1" x14ac:dyDescent="0.3">
      <c r="A65" s="382"/>
      <c r="B65" s="383"/>
      <c r="C65" s="317"/>
      <c r="D65" s="317"/>
      <c r="E65" s="317"/>
      <c r="F65" s="317"/>
      <c r="G65" s="317"/>
      <c r="H65" s="317"/>
      <c r="I65" s="317"/>
      <c r="J65" s="317"/>
      <c r="K65" s="320"/>
      <c r="L65" s="318"/>
      <c r="M65" s="318"/>
      <c r="N65" s="318"/>
      <c r="O65" s="318"/>
      <c r="P65" s="320"/>
      <c r="Q65" s="318"/>
      <c r="R65" s="318"/>
      <c r="S65" s="318"/>
      <c r="T65" s="318"/>
      <c r="U65" s="318"/>
      <c r="V65" s="318"/>
      <c r="W65" s="318"/>
      <c r="X65" s="319"/>
      <c r="Y65" s="318"/>
      <c r="Z65" s="318"/>
      <c r="AA65" s="318"/>
      <c r="AB65" s="319"/>
      <c r="AC65" s="327"/>
      <c r="AD65" s="327"/>
      <c r="AE65" s="327"/>
      <c r="AF65" s="327"/>
      <c r="AG65" s="327"/>
      <c r="AH65" s="327"/>
      <c r="AI65" s="327"/>
      <c r="AJ65" s="328"/>
    </row>
    <row r="66" spans="1:36" ht="21.95" customHeight="1" x14ac:dyDescent="0.3">
      <c r="A66" s="382"/>
      <c r="B66" s="383"/>
      <c r="C66" s="317"/>
      <c r="D66" s="317"/>
      <c r="E66" s="317"/>
      <c r="F66" s="317"/>
      <c r="G66" s="317"/>
      <c r="H66" s="317"/>
      <c r="I66" s="317"/>
      <c r="J66" s="317"/>
      <c r="K66" s="320"/>
      <c r="L66" s="318"/>
      <c r="M66" s="318"/>
      <c r="N66" s="318"/>
      <c r="O66" s="318"/>
      <c r="P66" s="320"/>
      <c r="Q66" s="318"/>
      <c r="R66" s="318"/>
      <c r="S66" s="318"/>
      <c r="T66" s="318"/>
      <c r="U66" s="318"/>
      <c r="V66" s="318"/>
      <c r="W66" s="318"/>
      <c r="X66" s="319"/>
      <c r="Y66" s="318"/>
      <c r="Z66" s="318"/>
      <c r="AA66" s="318"/>
      <c r="AB66" s="319"/>
      <c r="AC66" s="327"/>
      <c r="AD66" s="327"/>
      <c r="AE66" s="327"/>
      <c r="AF66" s="327"/>
      <c r="AG66" s="327"/>
      <c r="AH66" s="327"/>
      <c r="AI66" s="327"/>
      <c r="AJ66" s="328"/>
    </row>
    <row r="67" spans="1:36" ht="21.95" customHeight="1" x14ac:dyDescent="0.3">
      <c r="A67" s="382"/>
      <c r="B67" s="383"/>
      <c r="C67" s="317" t="s">
        <v>90</v>
      </c>
      <c r="D67" s="317"/>
      <c r="E67" s="317"/>
      <c r="F67" s="317"/>
      <c r="G67" s="317"/>
      <c r="H67" s="317"/>
      <c r="I67" s="317"/>
      <c r="J67" s="317"/>
      <c r="K67" s="320"/>
      <c r="L67" s="318"/>
      <c r="M67" s="318"/>
      <c r="N67" s="318"/>
      <c r="O67" s="318"/>
      <c r="P67" s="320"/>
      <c r="Q67" s="318"/>
      <c r="R67" s="318"/>
      <c r="S67" s="318"/>
      <c r="T67" s="318"/>
      <c r="U67" s="318"/>
      <c r="V67" s="318"/>
      <c r="W67" s="318"/>
      <c r="X67" s="319"/>
      <c r="Y67" s="318"/>
      <c r="Z67" s="318"/>
      <c r="AA67" s="318"/>
      <c r="AB67" s="319"/>
      <c r="AC67" s="327"/>
      <c r="AD67" s="327"/>
      <c r="AE67" s="327"/>
      <c r="AF67" s="327"/>
      <c r="AG67" s="327"/>
      <c r="AH67" s="327"/>
      <c r="AI67" s="327"/>
      <c r="AJ67" s="328"/>
    </row>
    <row r="68" spans="1:36" ht="21.95" customHeight="1" x14ac:dyDescent="0.3">
      <c r="A68" s="382"/>
      <c r="B68" s="383"/>
      <c r="C68" s="317"/>
      <c r="D68" s="317"/>
      <c r="E68" s="317"/>
      <c r="F68" s="317"/>
      <c r="G68" s="317"/>
      <c r="H68" s="317"/>
      <c r="I68" s="317"/>
      <c r="J68" s="317"/>
      <c r="K68" s="320"/>
      <c r="L68" s="318"/>
      <c r="M68" s="318"/>
      <c r="N68" s="318"/>
      <c r="O68" s="318"/>
      <c r="P68" s="320"/>
      <c r="Q68" s="318"/>
      <c r="R68" s="318"/>
      <c r="S68" s="318"/>
      <c r="T68" s="318"/>
      <c r="U68" s="318"/>
      <c r="V68" s="318"/>
      <c r="W68" s="318"/>
      <c r="X68" s="319"/>
      <c r="Y68" s="318"/>
      <c r="Z68" s="318"/>
      <c r="AA68" s="318"/>
      <c r="AB68" s="319"/>
      <c r="AC68" s="327"/>
      <c r="AD68" s="327"/>
      <c r="AE68" s="327"/>
      <c r="AF68" s="327"/>
      <c r="AG68" s="327"/>
      <c r="AH68" s="327"/>
      <c r="AI68" s="327"/>
      <c r="AJ68" s="328"/>
    </row>
    <row r="69" spans="1:36" ht="21.95" customHeight="1" x14ac:dyDescent="0.3">
      <c r="A69" s="382"/>
      <c r="B69" s="383"/>
      <c r="C69" s="317"/>
      <c r="D69" s="317"/>
      <c r="E69" s="317"/>
      <c r="F69" s="317"/>
      <c r="G69" s="317"/>
      <c r="H69" s="317"/>
      <c r="I69" s="317"/>
      <c r="J69" s="317"/>
      <c r="K69" s="320"/>
      <c r="L69" s="318"/>
      <c r="M69" s="318"/>
      <c r="N69" s="318"/>
      <c r="O69" s="318"/>
      <c r="P69" s="320"/>
      <c r="Q69" s="318"/>
      <c r="R69" s="318"/>
      <c r="S69" s="318"/>
      <c r="T69" s="318"/>
      <c r="U69" s="318"/>
      <c r="V69" s="318"/>
      <c r="W69" s="318"/>
      <c r="X69" s="319"/>
      <c r="Y69" s="318"/>
      <c r="Z69" s="318"/>
      <c r="AA69" s="318"/>
      <c r="AB69" s="319"/>
      <c r="AC69" s="327"/>
      <c r="AD69" s="327"/>
      <c r="AE69" s="327"/>
      <c r="AF69" s="327"/>
      <c r="AG69" s="327"/>
      <c r="AH69" s="327"/>
      <c r="AI69" s="327"/>
      <c r="AJ69" s="328"/>
    </row>
    <row r="70" spans="1:36" ht="21.95" customHeight="1" x14ac:dyDescent="0.3">
      <c r="A70" s="382"/>
      <c r="B70" s="383"/>
      <c r="C70" s="317"/>
      <c r="D70" s="317"/>
      <c r="E70" s="317"/>
      <c r="F70" s="317"/>
      <c r="G70" s="317"/>
      <c r="H70" s="317"/>
      <c r="I70" s="317"/>
      <c r="J70" s="317"/>
      <c r="K70" s="320"/>
      <c r="L70" s="318"/>
      <c r="M70" s="318"/>
      <c r="N70" s="318"/>
      <c r="O70" s="318"/>
      <c r="P70" s="320"/>
      <c r="Q70" s="318"/>
      <c r="R70" s="318"/>
      <c r="S70" s="318"/>
      <c r="T70" s="318"/>
      <c r="U70" s="318"/>
      <c r="V70" s="318"/>
      <c r="W70" s="318"/>
      <c r="X70" s="319"/>
      <c r="Y70" s="318"/>
      <c r="Z70" s="318"/>
      <c r="AA70" s="318"/>
      <c r="AB70" s="319"/>
      <c r="AC70" s="327"/>
      <c r="AD70" s="327"/>
      <c r="AE70" s="327"/>
      <c r="AF70" s="327"/>
      <c r="AG70" s="327"/>
      <c r="AH70" s="327"/>
      <c r="AI70" s="327"/>
      <c r="AJ70" s="328"/>
    </row>
    <row r="71" spans="1:36" ht="21.95" customHeight="1" x14ac:dyDescent="0.3">
      <c r="A71" s="382"/>
      <c r="B71" s="383"/>
      <c r="C71" s="317" t="s">
        <v>32</v>
      </c>
      <c r="D71" s="317"/>
      <c r="E71" s="317"/>
      <c r="F71" s="317"/>
      <c r="G71" s="317"/>
      <c r="H71" s="317"/>
      <c r="I71" s="317"/>
      <c r="J71" s="317"/>
      <c r="K71" s="320"/>
      <c r="L71" s="318"/>
      <c r="M71" s="318"/>
      <c r="N71" s="318"/>
      <c r="O71" s="318"/>
      <c r="P71" s="320"/>
      <c r="Q71" s="318"/>
      <c r="R71" s="318"/>
      <c r="S71" s="318"/>
      <c r="T71" s="318"/>
      <c r="U71" s="318"/>
      <c r="V71" s="318"/>
      <c r="W71" s="318"/>
      <c r="X71" s="319"/>
      <c r="Y71" s="318"/>
      <c r="Z71" s="318"/>
      <c r="AA71" s="318"/>
      <c r="AB71" s="319"/>
      <c r="AC71" s="327"/>
      <c r="AD71" s="327"/>
      <c r="AE71" s="327"/>
      <c r="AF71" s="327"/>
      <c r="AG71" s="327"/>
      <c r="AH71" s="327"/>
      <c r="AI71" s="327"/>
      <c r="AJ71" s="328"/>
    </row>
    <row r="72" spans="1:36" ht="21.95" customHeight="1" x14ac:dyDescent="0.3">
      <c r="A72" s="382"/>
      <c r="B72" s="383"/>
      <c r="C72" s="317" t="s">
        <v>33</v>
      </c>
      <c r="D72" s="317"/>
      <c r="E72" s="317"/>
      <c r="F72" s="317"/>
      <c r="G72" s="317"/>
      <c r="H72" s="317"/>
      <c r="I72" s="317"/>
      <c r="J72" s="317"/>
      <c r="K72" s="320"/>
      <c r="L72" s="318"/>
      <c r="M72" s="318"/>
      <c r="N72" s="318"/>
      <c r="O72" s="318"/>
      <c r="P72" s="320"/>
      <c r="Q72" s="318"/>
      <c r="R72" s="318"/>
      <c r="S72" s="318"/>
      <c r="T72" s="318"/>
      <c r="U72" s="318"/>
      <c r="V72" s="318"/>
      <c r="W72" s="318"/>
      <c r="X72" s="319"/>
      <c r="Y72" s="318"/>
      <c r="Z72" s="318"/>
      <c r="AA72" s="318"/>
      <c r="AB72" s="319"/>
      <c r="AC72" s="327"/>
      <c r="AD72" s="327"/>
      <c r="AE72" s="327"/>
      <c r="AF72" s="327"/>
      <c r="AG72" s="327"/>
      <c r="AH72" s="327"/>
      <c r="AI72" s="327"/>
      <c r="AJ72" s="328"/>
    </row>
    <row r="73" spans="1:36" ht="21.95" customHeight="1" x14ac:dyDescent="0.3">
      <c r="A73" s="382"/>
      <c r="B73" s="383"/>
      <c r="C73" s="317" t="s">
        <v>34</v>
      </c>
      <c r="D73" s="317"/>
      <c r="E73" s="317"/>
      <c r="F73" s="317"/>
      <c r="G73" s="317"/>
      <c r="H73" s="317"/>
      <c r="I73" s="317"/>
      <c r="J73" s="317"/>
      <c r="K73" s="320"/>
      <c r="L73" s="318"/>
      <c r="M73" s="318"/>
      <c r="N73" s="318"/>
      <c r="O73" s="318"/>
      <c r="P73" s="320"/>
      <c r="Q73" s="318"/>
      <c r="R73" s="318"/>
      <c r="S73" s="318"/>
      <c r="T73" s="318"/>
      <c r="U73" s="318"/>
      <c r="V73" s="318"/>
      <c r="W73" s="318"/>
      <c r="X73" s="319"/>
      <c r="Y73" s="318"/>
      <c r="Z73" s="318"/>
      <c r="AA73" s="318"/>
      <c r="AB73" s="319"/>
      <c r="AC73" s="327"/>
      <c r="AD73" s="327"/>
      <c r="AE73" s="327"/>
      <c r="AF73" s="327"/>
      <c r="AG73" s="327"/>
      <c r="AH73" s="327"/>
      <c r="AI73" s="327"/>
      <c r="AJ73" s="328"/>
    </row>
    <row r="74" spans="1:36" ht="21.95" customHeight="1" x14ac:dyDescent="0.3">
      <c r="A74" s="382"/>
      <c r="B74" s="383"/>
      <c r="C74" s="317" t="s">
        <v>35</v>
      </c>
      <c r="D74" s="317"/>
      <c r="E74" s="317"/>
      <c r="F74" s="317"/>
      <c r="G74" s="317"/>
      <c r="H74" s="317"/>
      <c r="I74" s="317"/>
      <c r="J74" s="317"/>
      <c r="K74" s="320"/>
      <c r="L74" s="318"/>
      <c r="M74" s="318"/>
      <c r="N74" s="318"/>
      <c r="O74" s="318"/>
      <c r="P74" s="320"/>
      <c r="Q74" s="318"/>
      <c r="R74" s="318"/>
      <c r="S74" s="318"/>
      <c r="T74" s="318"/>
      <c r="U74" s="318"/>
      <c r="V74" s="318"/>
      <c r="W74" s="318"/>
      <c r="X74" s="319"/>
      <c r="Y74" s="318"/>
      <c r="Z74" s="318"/>
      <c r="AA74" s="318"/>
      <c r="AB74" s="319"/>
      <c r="AC74" s="327"/>
      <c r="AD74" s="327"/>
      <c r="AE74" s="327"/>
      <c r="AF74" s="327"/>
      <c r="AG74" s="327"/>
      <c r="AH74" s="327"/>
      <c r="AI74" s="327"/>
      <c r="AJ74" s="328"/>
    </row>
    <row r="75" spans="1:36" ht="21.95" customHeight="1" x14ac:dyDescent="0.3">
      <c r="A75" s="382"/>
      <c r="B75" s="383"/>
      <c r="C75" s="317" t="s">
        <v>36</v>
      </c>
      <c r="D75" s="317"/>
      <c r="E75" s="317"/>
      <c r="F75" s="317"/>
      <c r="G75" s="317"/>
      <c r="H75" s="317"/>
      <c r="I75" s="317"/>
      <c r="J75" s="317"/>
      <c r="K75" s="320"/>
      <c r="L75" s="318"/>
      <c r="M75" s="318"/>
      <c r="N75" s="318"/>
      <c r="O75" s="318"/>
      <c r="P75" s="320"/>
      <c r="Q75" s="318"/>
      <c r="R75" s="318"/>
      <c r="S75" s="318"/>
      <c r="T75" s="318"/>
      <c r="U75" s="318"/>
      <c r="V75" s="318"/>
      <c r="W75" s="318"/>
      <c r="X75" s="319"/>
      <c r="Y75" s="318"/>
      <c r="Z75" s="318"/>
      <c r="AA75" s="318"/>
      <c r="AB75" s="319"/>
      <c r="AC75" s="327"/>
      <c r="AD75" s="327"/>
      <c r="AE75" s="327"/>
      <c r="AF75" s="327"/>
      <c r="AG75" s="327"/>
      <c r="AH75" s="327"/>
      <c r="AI75" s="327"/>
      <c r="AJ75" s="328"/>
    </row>
    <row r="76" spans="1:36" ht="21.95" customHeight="1" x14ac:dyDescent="0.3">
      <c r="A76" s="382"/>
      <c r="B76" s="383"/>
      <c r="C76" s="317" t="s">
        <v>37</v>
      </c>
      <c r="D76" s="317"/>
      <c r="E76" s="317"/>
      <c r="F76" s="317"/>
      <c r="G76" s="317"/>
      <c r="H76" s="317"/>
      <c r="I76" s="317"/>
      <c r="J76" s="317"/>
      <c r="K76" s="320"/>
      <c r="L76" s="318"/>
      <c r="M76" s="318"/>
      <c r="N76" s="318"/>
      <c r="O76" s="318"/>
      <c r="P76" s="320"/>
      <c r="Q76" s="318"/>
      <c r="R76" s="318"/>
      <c r="S76" s="318"/>
      <c r="T76" s="318"/>
      <c r="U76" s="318"/>
      <c r="V76" s="318"/>
      <c r="W76" s="318"/>
      <c r="X76" s="319"/>
      <c r="Y76" s="318"/>
      <c r="Z76" s="318"/>
      <c r="AA76" s="318"/>
      <c r="AB76" s="319"/>
      <c r="AC76" s="327"/>
      <c r="AD76" s="327"/>
      <c r="AE76" s="327"/>
      <c r="AF76" s="327"/>
      <c r="AG76" s="327"/>
      <c r="AH76" s="327"/>
      <c r="AI76" s="327"/>
      <c r="AJ76" s="328"/>
    </row>
    <row r="77" spans="1:36" ht="21.75" customHeight="1" x14ac:dyDescent="0.3">
      <c r="A77" s="382"/>
      <c r="B77" s="383"/>
      <c r="C77" s="386" t="s">
        <v>38</v>
      </c>
      <c r="D77" s="387"/>
      <c r="E77" s="387"/>
      <c r="F77" s="387"/>
      <c r="G77" s="387"/>
      <c r="H77" s="387"/>
      <c r="I77" s="387"/>
      <c r="J77" s="388"/>
      <c r="K77" s="320"/>
      <c r="L77" s="318"/>
      <c r="M77" s="318"/>
      <c r="N77" s="318"/>
      <c r="O77" s="318"/>
      <c r="P77" s="320"/>
      <c r="Q77" s="318"/>
      <c r="R77" s="318"/>
      <c r="S77" s="318"/>
      <c r="T77" s="318"/>
      <c r="U77" s="318"/>
      <c r="V77" s="318"/>
      <c r="W77" s="318"/>
      <c r="X77" s="319"/>
      <c r="Y77" s="318"/>
      <c r="Z77" s="318"/>
      <c r="AA77" s="318"/>
      <c r="AB77" s="319"/>
      <c r="AC77" s="327"/>
      <c r="AD77" s="327"/>
      <c r="AE77" s="327"/>
      <c r="AF77" s="327"/>
      <c r="AG77" s="327"/>
      <c r="AH77" s="327"/>
      <c r="AI77" s="327"/>
      <c r="AJ77" s="328"/>
    </row>
    <row r="78" spans="1:36" ht="21.75" customHeight="1" x14ac:dyDescent="0.3">
      <c r="A78" s="382"/>
      <c r="B78" s="383"/>
      <c r="C78" s="389"/>
      <c r="D78" s="390"/>
      <c r="E78" s="390"/>
      <c r="F78" s="390"/>
      <c r="G78" s="390"/>
      <c r="H78" s="390"/>
      <c r="I78" s="390"/>
      <c r="J78" s="391"/>
      <c r="K78" s="320"/>
      <c r="L78" s="318"/>
      <c r="M78" s="318"/>
      <c r="N78" s="318"/>
      <c r="O78" s="318"/>
      <c r="P78" s="320"/>
      <c r="Q78" s="318"/>
      <c r="R78" s="318"/>
      <c r="S78" s="318"/>
      <c r="T78" s="318"/>
      <c r="U78" s="318"/>
      <c r="V78" s="318"/>
      <c r="W78" s="318"/>
      <c r="X78" s="319"/>
      <c r="Y78" s="318"/>
      <c r="Z78" s="318"/>
      <c r="AA78" s="318"/>
      <c r="AB78" s="319"/>
      <c r="AC78" s="327"/>
      <c r="AD78" s="327"/>
      <c r="AE78" s="327"/>
      <c r="AF78" s="327"/>
      <c r="AG78" s="327"/>
      <c r="AH78" s="327"/>
      <c r="AI78" s="327"/>
      <c r="AJ78" s="328"/>
    </row>
    <row r="79" spans="1:36" ht="21.75" customHeight="1" x14ac:dyDescent="0.3">
      <c r="A79" s="382"/>
      <c r="B79" s="383"/>
      <c r="C79" s="389"/>
      <c r="D79" s="390"/>
      <c r="E79" s="390"/>
      <c r="F79" s="390"/>
      <c r="G79" s="390"/>
      <c r="H79" s="390"/>
      <c r="I79" s="390"/>
      <c r="J79" s="391"/>
      <c r="K79" s="314"/>
      <c r="L79" s="315"/>
      <c r="M79" s="315"/>
      <c r="N79" s="315"/>
      <c r="O79" s="315"/>
      <c r="P79" s="314"/>
      <c r="Q79" s="315"/>
      <c r="R79" s="315"/>
      <c r="S79" s="315"/>
      <c r="T79" s="315"/>
      <c r="U79" s="315"/>
      <c r="V79" s="315"/>
      <c r="W79" s="315"/>
      <c r="X79" s="316"/>
      <c r="Y79" s="315"/>
      <c r="Z79" s="315"/>
      <c r="AA79" s="315"/>
      <c r="AB79" s="316"/>
      <c r="AC79" s="401"/>
      <c r="AD79" s="401"/>
      <c r="AE79" s="401"/>
      <c r="AF79" s="401"/>
      <c r="AG79" s="401"/>
      <c r="AH79" s="401"/>
      <c r="AI79" s="401"/>
      <c r="AJ79" s="402"/>
    </row>
    <row r="80" spans="1:36" ht="21.75" customHeight="1" thickBot="1" x14ac:dyDescent="0.35">
      <c r="A80" s="384"/>
      <c r="B80" s="385"/>
      <c r="C80" s="392"/>
      <c r="D80" s="393"/>
      <c r="E80" s="393"/>
      <c r="F80" s="393"/>
      <c r="G80" s="393"/>
      <c r="H80" s="393"/>
      <c r="I80" s="393"/>
      <c r="J80" s="394"/>
      <c r="K80" s="395"/>
      <c r="L80" s="396"/>
      <c r="M80" s="396"/>
      <c r="N80" s="396"/>
      <c r="O80" s="396"/>
      <c r="P80" s="395"/>
      <c r="Q80" s="396"/>
      <c r="R80" s="396"/>
      <c r="S80" s="396"/>
      <c r="T80" s="396"/>
      <c r="U80" s="396"/>
      <c r="V80" s="396"/>
      <c r="W80" s="396"/>
      <c r="X80" s="397"/>
      <c r="Y80" s="396"/>
      <c r="Z80" s="396"/>
      <c r="AA80" s="396"/>
      <c r="AB80" s="397"/>
      <c r="AC80" s="330"/>
      <c r="AD80" s="330"/>
      <c r="AE80" s="330"/>
      <c r="AF80" s="330"/>
      <c r="AG80" s="330"/>
      <c r="AH80" s="330"/>
      <c r="AI80" s="330"/>
      <c r="AJ80" s="331"/>
    </row>
    <row r="81" spans="1:36" x14ac:dyDescent="0.3">
      <c r="A81" s="5"/>
      <c r="B81" s="1"/>
      <c r="C81" s="1"/>
      <c r="D81" s="1"/>
      <c r="E81" s="1"/>
      <c r="F81" s="1"/>
      <c r="G81" s="1"/>
      <c r="H81" s="1"/>
      <c r="I81" s="1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56.25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32.25" thickBot="1" x14ac:dyDescent="0.35">
      <c r="A83" s="137" t="str">
        <f>IF($J$4="신입","사 회 경 험 사 항 (1)","경  력  소  개  서 (1)")</f>
        <v>경  력  소  개  서 (1)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</row>
    <row r="84" spans="1:36" ht="23.1" customHeight="1" thickBot="1" x14ac:dyDescent="0.35">
      <c r="A84" s="143" t="s">
        <v>162</v>
      </c>
      <c r="B84" s="144"/>
      <c r="C84" s="144"/>
      <c r="D84" s="144"/>
      <c r="E84" s="144"/>
      <c r="F84" s="145" t="str">
        <f>IF($H$6="","",$H$6)</f>
        <v>홍길동</v>
      </c>
      <c r="G84" s="145"/>
      <c r="H84" s="145"/>
      <c r="I84" s="145"/>
      <c r="J84" s="145"/>
      <c r="K84" s="145"/>
      <c r="L84" s="144" t="s">
        <v>230</v>
      </c>
      <c r="M84" s="144"/>
      <c r="N84" s="144"/>
      <c r="O84" s="144"/>
      <c r="P84" s="144"/>
      <c r="Q84" s="146" t="str">
        <f>IF($E$4="","",$E$4)</f>
        <v/>
      </c>
      <c r="R84" s="146"/>
      <c r="S84" s="146"/>
      <c r="T84" s="146"/>
      <c r="U84" s="146"/>
      <c r="V84" s="146"/>
      <c r="W84" s="146"/>
      <c r="X84" s="144" t="s">
        <v>193</v>
      </c>
      <c r="Y84" s="144"/>
      <c r="Z84" s="144"/>
      <c r="AA84" s="144"/>
      <c r="AB84" s="144"/>
      <c r="AC84" s="144"/>
      <c r="AD84" s="49">
        <f>IF(ISERROR(L23-G23),"0",L23-G23)+IF(ISERROR(L25-G25),"0",L25-G25)+IF(ISERROR(L27-G27),"0",L27-G27)+IF(ISERROR(L29-G29),"0",L29-G29)</f>
        <v>0</v>
      </c>
      <c r="AE84" s="49"/>
      <c r="AF84" s="49"/>
      <c r="AG84" s="49"/>
      <c r="AH84" s="49"/>
      <c r="AI84" s="49"/>
      <c r="AJ84" s="50"/>
    </row>
    <row r="85" spans="1:36" ht="16.5" customHeight="1" thickBot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23.1" customHeight="1" x14ac:dyDescent="0.3">
      <c r="A86" s="345" t="str">
        <f>IF($J$4="신입","기관명","회사명")</f>
        <v>회사명</v>
      </c>
      <c r="B86" s="344"/>
      <c r="C86" s="344"/>
      <c r="D86" s="344"/>
      <c r="E86" s="344"/>
      <c r="F86" s="52" t="str">
        <f>IF($G$22="","",$G$22)</f>
        <v/>
      </c>
      <c r="G86" s="52"/>
      <c r="H86" s="52"/>
      <c r="I86" s="52"/>
      <c r="J86" s="52"/>
      <c r="K86" s="52"/>
      <c r="L86" s="344" t="s">
        <v>5</v>
      </c>
      <c r="M86" s="344"/>
      <c r="N86" s="344"/>
      <c r="O86" s="344"/>
      <c r="P86" s="344"/>
      <c r="Q86" s="52" t="str">
        <f>IF($S$22="","",$S$22)</f>
        <v/>
      </c>
      <c r="R86" s="52"/>
      <c r="S86" s="52"/>
      <c r="T86" s="52"/>
      <c r="U86" s="52"/>
      <c r="V86" s="52"/>
      <c r="W86" s="52"/>
      <c r="X86" s="344" t="str">
        <f>IF($J$4="신입","월급여","연봉")</f>
        <v>연봉</v>
      </c>
      <c r="Y86" s="344"/>
      <c r="Z86" s="344"/>
      <c r="AA86" s="344"/>
      <c r="AB86" s="344"/>
      <c r="AC86" s="344"/>
      <c r="AD86" s="51" t="str">
        <f>IF($AD$22="","",$AD$22)</f>
        <v/>
      </c>
      <c r="AE86" s="52"/>
      <c r="AF86" s="52"/>
      <c r="AG86" s="52"/>
      <c r="AH86" s="52"/>
      <c r="AI86" s="52"/>
      <c r="AJ86" s="53"/>
    </row>
    <row r="87" spans="1:36" ht="23.1" customHeight="1" x14ac:dyDescent="0.3">
      <c r="A87" s="54" t="str">
        <f>IF($J$4="신입","기간","근무기간")</f>
        <v>근무기간</v>
      </c>
      <c r="B87" s="55"/>
      <c r="C87" s="55"/>
      <c r="D87" s="55"/>
      <c r="E87" s="55"/>
      <c r="F87" s="56" t="str">
        <f>IF($S$23="","",YEAR($G$23)&amp;"-"&amp;MONTH($G$23)&amp;"~"&amp;YEAR($L$23)&amp;"-"&amp;MONTH($L$23))</f>
        <v/>
      </c>
      <c r="G87" s="56"/>
      <c r="H87" s="56"/>
      <c r="I87" s="56"/>
      <c r="J87" s="56"/>
      <c r="K87" s="56"/>
      <c r="L87" s="55" t="str">
        <f>IF($J$4="신입","년수","경력년수")</f>
        <v>경력년수</v>
      </c>
      <c r="M87" s="55"/>
      <c r="N87" s="55"/>
      <c r="O87" s="55"/>
      <c r="P87" s="55"/>
      <c r="Q87" s="341" t="str">
        <f>IF($S$23="","",$S$23)</f>
        <v/>
      </c>
      <c r="R87" s="341"/>
      <c r="S87" s="341"/>
      <c r="T87" s="341"/>
      <c r="U87" s="341"/>
      <c r="V87" s="341"/>
      <c r="W87" s="341"/>
      <c r="X87" s="55" t="str">
        <f>IF($J$4="신입","고용형태","퇴직사유")</f>
        <v>퇴직사유</v>
      </c>
      <c r="Y87" s="55"/>
      <c r="Z87" s="55"/>
      <c r="AA87" s="55"/>
      <c r="AB87" s="55"/>
      <c r="AC87" s="55"/>
      <c r="AD87" s="342" t="str">
        <f>IF($AD$23="","",$AD$23)</f>
        <v/>
      </c>
      <c r="AE87" s="342"/>
      <c r="AF87" s="342"/>
      <c r="AG87" s="342"/>
      <c r="AH87" s="342"/>
      <c r="AI87" s="342"/>
      <c r="AJ87" s="343"/>
    </row>
    <row r="88" spans="1:36" ht="23.1" customHeight="1" x14ac:dyDescent="0.3">
      <c r="A88" s="138" t="str">
        <f>IF($J$4="신입","경험사항 구체적 기술","주요경력 및 보유역량 구체적 기술")</f>
        <v>주요경력 및 보유역량 구체적 기술</v>
      </c>
      <c r="B88" s="139"/>
      <c r="C88" s="139"/>
      <c r="D88" s="139"/>
      <c r="E88" s="139"/>
      <c r="F88" s="128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30"/>
    </row>
    <row r="89" spans="1:36" ht="23.1" customHeight="1" x14ac:dyDescent="0.3">
      <c r="A89" s="138"/>
      <c r="B89" s="139"/>
      <c r="C89" s="139"/>
      <c r="D89" s="139"/>
      <c r="E89" s="139"/>
      <c r="F89" s="131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3"/>
    </row>
    <row r="90" spans="1:36" ht="23.1" customHeight="1" x14ac:dyDescent="0.3">
      <c r="A90" s="138"/>
      <c r="B90" s="139"/>
      <c r="C90" s="139"/>
      <c r="D90" s="139"/>
      <c r="E90" s="139"/>
      <c r="F90" s="131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3"/>
    </row>
    <row r="91" spans="1:36" ht="23.1" customHeight="1" x14ac:dyDescent="0.3">
      <c r="A91" s="138"/>
      <c r="B91" s="139"/>
      <c r="C91" s="139"/>
      <c r="D91" s="139"/>
      <c r="E91" s="139"/>
      <c r="F91" s="131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3"/>
    </row>
    <row r="92" spans="1:36" ht="23.1" customHeight="1" x14ac:dyDescent="0.3">
      <c r="A92" s="138"/>
      <c r="B92" s="139"/>
      <c r="C92" s="139"/>
      <c r="D92" s="139"/>
      <c r="E92" s="139"/>
      <c r="F92" s="131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3"/>
    </row>
    <row r="93" spans="1:36" ht="23.1" customHeight="1" x14ac:dyDescent="0.3">
      <c r="A93" s="138"/>
      <c r="B93" s="139"/>
      <c r="C93" s="139"/>
      <c r="D93" s="139"/>
      <c r="E93" s="139"/>
      <c r="F93" s="131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3"/>
    </row>
    <row r="94" spans="1:36" ht="23.1" customHeight="1" x14ac:dyDescent="0.3">
      <c r="A94" s="138"/>
      <c r="B94" s="139"/>
      <c r="C94" s="139"/>
      <c r="D94" s="139"/>
      <c r="E94" s="139"/>
      <c r="F94" s="131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3"/>
    </row>
    <row r="95" spans="1:36" ht="23.1" customHeight="1" x14ac:dyDescent="0.3">
      <c r="A95" s="138"/>
      <c r="B95" s="139"/>
      <c r="C95" s="139"/>
      <c r="D95" s="139"/>
      <c r="E95" s="139"/>
      <c r="F95" s="131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3"/>
    </row>
    <row r="96" spans="1:36" ht="23.1" customHeight="1" x14ac:dyDescent="0.3">
      <c r="A96" s="138"/>
      <c r="B96" s="139"/>
      <c r="C96" s="139"/>
      <c r="D96" s="139"/>
      <c r="E96" s="139"/>
      <c r="F96" s="131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3"/>
    </row>
    <row r="97" spans="1:36" ht="23.1" customHeight="1" x14ac:dyDescent="0.3">
      <c r="A97" s="138"/>
      <c r="B97" s="139"/>
      <c r="C97" s="139"/>
      <c r="D97" s="139"/>
      <c r="E97" s="139"/>
      <c r="F97" s="131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3"/>
    </row>
    <row r="98" spans="1:36" ht="23.1" customHeight="1" x14ac:dyDescent="0.3">
      <c r="A98" s="138"/>
      <c r="B98" s="139"/>
      <c r="C98" s="139"/>
      <c r="D98" s="139"/>
      <c r="E98" s="139"/>
      <c r="F98" s="131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3"/>
    </row>
    <row r="99" spans="1:36" ht="23.1" customHeight="1" x14ac:dyDescent="0.3">
      <c r="A99" s="138"/>
      <c r="B99" s="139"/>
      <c r="C99" s="139"/>
      <c r="D99" s="139"/>
      <c r="E99" s="139"/>
      <c r="F99" s="131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3"/>
    </row>
    <row r="100" spans="1:36" ht="23.1" customHeight="1" x14ac:dyDescent="0.3">
      <c r="A100" s="138"/>
      <c r="B100" s="139"/>
      <c r="C100" s="139"/>
      <c r="D100" s="139"/>
      <c r="E100" s="139"/>
      <c r="F100" s="131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3"/>
    </row>
    <row r="101" spans="1:36" ht="23.1" customHeight="1" x14ac:dyDescent="0.3">
      <c r="A101" s="138"/>
      <c r="B101" s="139"/>
      <c r="C101" s="139"/>
      <c r="D101" s="139"/>
      <c r="E101" s="139"/>
      <c r="F101" s="131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3"/>
    </row>
    <row r="102" spans="1:36" ht="23.1" customHeight="1" x14ac:dyDescent="0.3">
      <c r="A102" s="138"/>
      <c r="B102" s="139"/>
      <c r="C102" s="139"/>
      <c r="D102" s="139"/>
      <c r="E102" s="139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3"/>
    </row>
    <row r="103" spans="1:36" ht="23.1" customHeight="1" x14ac:dyDescent="0.3">
      <c r="A103" s="138"/>
      <c r="B103" s="139"/>
      <c r="C103" s="139"/>
      <c r="D103" s="139"/>
      <c r="E103" s="139"/>
      <c r="F103" s="131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3"/>
    </row>
    <row r="104" spans="1:36" ht="23.1" customHeight="1" x14ac:dyDescent="0.3">
      <c r="A104" s="138"/>
      <c r="B104" s="139"/>
      <c r="C104" s="139"/>
      <c r="D104" s="139"/>
      <c r="E104" s="139"/>
      <c r="F104" s="131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3"/>
    </row>
    <row r="105" spans="1:36" ht="23.1" customHeight="1" x14ac:dyDescent="0.3">
      <c r="A105" s="138"/>
      <c r="B105" s="139"/>
      <c r="C105" s="139"/>
      <c r="D105" s="139"/>
      <c r="E105" s="139"/>
      <c r="F105" s="131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3"/>
    </row>
    <row r="106" spans="1:36" ht="23.1" customHeight="1" x14ac:dyDescent="0.3">
      <c r="A106" s="138"/>
      <c r="B106" s="139"/>
      <c r="C106" s="139"/>
      <c r="D106" s="139"/>
      <c r="E106" s="139"/>
      <c r="F106" s="131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3"/>
    </row>
    <row r="107" spans="1:36" ht="23.1" customHeight="1" x14ac:dyDescent="0.3">
      <c r="A107" s="138"/>
      <c r="B107" s="139"/>
      <c r="C107" s="139"/>
      <c r="D107" s="139"/>
      <c r="E107" s="139"/>
      <c r="F107" s="131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3"/>
    </row>
    <row r="108" spans="1:36" ht="23.1" customHeight="1" x14ac:dyDescent="0.3">
      <c r="A108" s="138"/>
      <c r="B108" s="139"/>
      <c r="C108" s="139"/>
      <c r="D108" s="139"/>
      <c r="E108" s="139"/>
      <c r="F108" s="131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3"/>
    </row>
    <row r="109" spans="1:36" ht="23.1" customHeight="1" x14ac:dyDescent="0.3">
      <c r="A109" s="138"/>
      <c r="B109" s="139"/>
      <c r="C109" s="139"/>
      <c r="D109" s="139"/>
      <c r="E109" s="139"/>
      <c r="F109" s="131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3"/>
    </row>
    <row r="110" spans="1:36" ht="23.1" customHeight="1" x14ac:dyDescent="0.3">
      <c r="A110" s="138"/>
      <c r="B110" s="139"/>
      <c r="C110" s="139"/>
      <c r="D110" s="139"/>
      <c r="E110" s="139"/>
      <c r="F110" s="131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3"/>
    </row>
    <row r="111" spans="1:36" ht="23.1" customHeight="1" x14ac:dyDescent="0.3">
      <c r="A111" s="138"/>
      <c r="B111" s="139"/>
      <c r="C111" s="139"/>
      <c r="D111" s="139"/>
      <c r="E111" s="139"/>
      <c r="F111" s="131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3"/>
    </row>
    <row r="112" spans="1:36" ht="23.1" customHeight="1" x14ac:dyDescent="0.3">
      <c r="A112" s="138"/>
      <c r="B112" s="139"/>
      <c r="C112" s="139"/>
      <c r="D112" s="139"/>
      <c r="E112" s="139"/>
      <c r="F112" s="131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3"/>
    </row>
    <row r="113" spans="1:36" ht="23.1" customHeight="1" x14ac:dyDescent="0.3">
      <c r="A113" s="138"/>
      <c r="B113" s="139"/>
      <c r="C113" s="139"/>
      <c r="D113" s="139"/>
      <c r="E113" s="139"/>
      <c r="F113" s="131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3"/>
    </row>
    <row r="114" spans="1:36" ht="23.1" customHeight="1" x14ac:dyDescent="0.3">
      <c r="A114" s="138"/>
      <c r="B114" s="139"/>
      <c r="C114" s="139"/>
      <c r="D114" s="139"/>
      <c r="E114" s="139"/>
      <c r="F114" s="131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3"/>
    </row>
    <row r="115" spans="1:36" ht="23.1" customHeight="1" x14ac:dyDescent="0.3">
      <c r="A115" s="138"/>
      <c r="B115" s="139"/>
      <c r="C115" s="139"/>
      <c r="D115" s="139"/>
      <c r="E115" s="139"/>
      <c r="F115" s="131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3"/>
    </row>
    <row r="116" spans="1:36" ht="23.1" customHeight="1" x14ac:dyDescent="0.3">
      <c r="A116" s="138"/>
      <c r="B116" s="139"/>
      <c r="C116" s="139"/>
      <c r="D116" s="139"/>
      <c r="E116" s="139"/>
      <c r="F116" s="131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</row>
    <row r="117" spans="1:36" ht="23.1" customHeight="1" x14ac:dyDescent="0.3">
      <c r="A117" s="138"/>
      <c r="B117" s="139"/>
      <c r="C117" s="139"/>
      <c r="D117" s="139"/>
      <c r="E117" s="139"/>
      <c r="F117" s="131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3"/>
    </row>
    <row r="118" spans="1:36" ht="23.1" customHeight="1" x14ac:dyDescent="0.3">
      <c r="A118" s="138"/>
      <c r="B118" s="139"/>
      <c r="C118" s="139"/>
      <c r="D118" s="139"/>
      <c r="E118" s="139"/>
      <c r="F118" s="131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3"/>
    </row>
    <row r="119" spans="1:36" ht="23.1" customHeight="1" thickBot="1" x14ac:dyDescent="0.35">
      <c r="A119" s="140"/>
      <c r="B119" s="141"/>
      <c r="C119" s="141"/>
      <c r="D119" s="141"/>
      <c r="E119" s="141"/>
      <c r="F119" s="134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6"/>
    </row>
    <row r="120" spans="1:36" ht="54.75" customHeight="1" x14ac:dyDescent="0.3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32.25" thickBot="1" x14ac:dyDescent="0.35">
      <c r="A121" s="137" t="str">
        <f>IF($J$4="신입","사 회 경 험 사 항 (2)","경  력  소  개  서 (2)")</f>
        <v>경  력  소  개  서 (2)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</row>
    <row r="122" spans="1:36" ht="23.1" customHeight="1" thickBot="1" x14ac:dyDescent="0.35">
      <c r="A122" s="143" t="s">
        <v>162</v>
      </c>
      <c r="B122" s="144"/>
      <c r="C122" s="144"/>
      <c r="D122" s="144"/>
      <c r="E122" s="144"/>
      <c r="F122" s="346" t="str">
        <f>IF($H$6="","",$H$6)</f>
        <v>홍길동</v>
      </c>
      <c r="G122" s="347"/>
      <c r="H122" s="347"/>
      <c r="I122" s="347"/>
      <c r="J122" s="347"/>
      <c r="K122" s="348"/>
      <c r="L122" s="349" t="s">
        <v>192</v>
      </c>
      <c r="M122" s="350"/>
      <c r="N122" s="350"/>
      <c r="O122" s="350"/>
      <c r="P122" s="351"/>
      <c r="Q122" s="146" t="str">
        <f>IF($E$4="","",$E$4)</f>
        <v/>
      </c>
      <c r="R122" s="146"/>
      <c r="S122" s="146"/>
      <c r="T122" s="146"/>
      <c r="U122" s="146"/>
      <c r="V122" s="146"/>
      <c r="W122" s="146"/>
      <c r="X122" s="349" t="s">
        <v>193</v>
      </c>
      <c r="Y122" s="350"/>
      <c r="Z122" s="350"/>
      <c r="AA122" s="350"/>
      <c r="AB122" s="350"/>
      <c r="AC122" s="351"/>
      <c r="AD122" s="352">
        <f>IF($AD$84="","",$AD$84)</f>
        <v>0</v>
      </c>
      <c r="AE122" s="353"/>
      <c r="AF122" s="353"/>
      <c r="AG122" s="353"/>
      <c r="AH122" s="353"/>
      <c r="AI122" s="353"/>
      <c r="AJ122" s="354"/>
    </row>
    <row r="123" spans="1:36" ht="16.5" customHeight="1" thickBo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23.1" customHeight="1" x14ac:dyDescent="0.3">
      <c r="A124" s="345" t="str">
        <f>IF($J$4="신입","기관명","회사명")</f>
        <v>회사명</v>
      </c>
      <c r="B124" s="344"/>
      <c r="C124" s="344"/>
      <c r="D124" s="344"/>
      <c r="E124" s="344"/>
      <c r="F124" s="52" t="str">
        <f>IF($G$24="","",$G$24)</f>
        <v/>
      </c>
      <c r="G124" s="52"/>
      <c r="H124" s="52"/>
      <c r="I124" s="52"/>
      <c r="J124" s="52"/>
      <c r="K124" s="52"/>
      <c r="L124" s="344" t="s">
        <v>5</v>
      </c>
      <c r="M124" s="344"/>
      <c r="N124" s="344"/>
      <c r="O124" s="344"/>
      <c r="P124" s="344"/>
      <c r="Q124" s="52" t="str">
        <f>IF($S$24="","",$S$24)</f>
        <v/>
      </c>
      <c r="R124" s="52"/>
      <c r="S124" s="52"/>
      <c r="T124" s="52"/>
      <c r="U124" s="52"/>
      <c r="V124" s="52"/>
      <c r="W124" s="52"/>
      <c r="X124" s="344" t="str">
        <f>IF($J$4="신입","월급여","연봉")</f>
        <v>연봉</v>
      </c>
      <c r="Y124" s="344"/>
      <c r="Z124" s="344"/>
      <c r="AA124" s="344"/>
      <c r="AB124" s="344"/>
      <c r="AC124" s="344"/>
      <c r="AD124" s="51" t="str">
        <f>IF($AD$24="","",$AD$24)</f>
        <v/>
      </c>
      <c r="AE124" s="52"/>
      <c r="AF124" s="52"/>
      <c r="AG124" s="52"/>
      <c r="AH124" s="52"/>
      <c r="AI124" s="52"/>
      <c r="AJ124" s="53"/>
    </row>
    <row r="125" spans="1:36" ht="23.1" customHeight="1" x14ac:dyDescent="0.3">
      <c r="A125" s="54" t="str">
        <f>IF($J$4="신입","기간","근무기간")</f>
        <v>근무기간</v>
      </c>
      <c r="B125" s="55"/>
      <c r="C125" s="55"/>
      <c r="D125" s="55"/>
      <c r="E125" s="55"/>
      <c r="F125" s="56" t="str">
        <f>IF($S$25="","",YEAR($G$25)&amp;"-"&amp;MONTH($G$25)&amp;"~"&amp;YEAR($L$25)&amp;"-"&amp;MONTH($L$25))</f>
        <v/>
      </c>
      <c r="G125" s="56"/>
      <c r="H125" s="56"/>
      <c r="I125" s="56"/>
      <c r="J125" s="56"/>
      <c r="K125" s="56"/>
      <c r="L125" s="55" t="str">
        <f>IF($J$4="신입","년수","경력년수")</f>
        <v>경력년수</v>
      </c>
      <c r="M125" s="55"/>
      <c r="N125" s="55"/>
      <c r="O125" s="55"/>
      <c r="P125" s="55"/>
      <c r="Q125" s="341" t="str">
        <f>IF($S$25="0","",$S$25)</f>
        <v/>
      </c>
      <c r="R125" s="341"/>
      <c r="S125" s="341"/>
      <c r="T125" s="341"/>
      <c r="U125" s="341"/>
      <c r="V125" s="341"/>
      <c r="W125" s="341"/>
      <c r="X125" s="55" t="str">
        <f>IF($J$4="신입","고용형태","퇴직사유")</f>
        <v>퇴직사유</v>
      </c>
      <c r="Y125" s="55"/>
      <c r="Z125" s="55"/>
      <c r="AA125" s="55"/>
      <c r="AB125" s="55"/>
      <c r="AC125" s="55"/>
      <c r="AD125" s="342" t="str">
        <f>IF($AD$25="","",$AD$25)</f>
        <v/>
      </c>
      <c r="AE125" s="342"/>
      <c r="AF125" s="342"/>
      <c r="AG125" s="342"/>
      <c r="AH125" s="342"/>
      <c r="AI125" s="342"/>
      <c r="AJ125" s="343"/>
    </row>
    <row r="126" spans="1:36" ht="23.1" customHeight="1" x14ac:dyDescent="0.3">
      <c r="A126" s="138" t="str">
        <f>IF($J$4="신입","경험사항 구체적 기술","주요경력 및 보유역량 구체적 기술")</f>
        <v>주요경력 및 보유역량 구체적 기술</v>
      </c>
      <c r="B126" s="139"/>
      <c r="C126" s="139"/>
      <c r="D126" s="139"/>
      <c r="E126" s="139"/>
      <c r="F126" s="128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30"/>
    </row>
    <row r="127" spans="1:36" ht="23.1" customHeight="1" x14ac:dyDescent="0.3">
      <c r="A127" s="138"/>
      <c r="B127" s="139"/>
      <c r="C127" s="139"/>
      <c r="D127" s="139"/>
      <c r="E127" s="139"/>
      <c r="F127" s="131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3"/>
    </row>
    <row r="128" spans="1:36" ht="23.1" customHeight="1" x14ac:dyDescent="0.3">
      <c r="A128" s="138"/>
      <c r="B128" s="139"/>
      <c r="C128" s="139"/>
      <c r="D128" s="139"/>
      <c r="E128" s="139"/>
      <c r="F128" s="131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3"/>
    </row>
    <row r="129" spans="1:36" ht="23.1" customHeight="1" x14ac:dyDescent="0.3">
      <c r="A129" s="138"/>
      <c r="B129" s="139"/>
      <c r="C129" s="139"/>
      <c r="D129" s="139"/>
      <c r="E129" s="139"/>
      <c r="F129" s="131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3"/>
    </row>
    <row r="130" spans="1:36" ht="23.1" customHeight="1" x14ac:dyDescent="0.3">
      <c r="A130" s="138"/>
      <c r="B130" s="139"/>
      <c r="C130" s="139"/>
      <c r="D130" s="139"/>
      <c r="E130" s="139"/>
      <c r="F130" s="131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3"/>
    </row>
    <row r="131" spans="1:36" ht="23.1" customHeight="1" x14ac:dyDescent="0.3">
      <c r="A131" s="138"/>
      <c r="B131" s="139"/>
      <c r="C131" s="139"/>
      <c r="D131" s="139"/>
      <c r="E131" s="139"/>
      <c r="F131" s="131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3"/>
    </row>
    <row r="132" spans="1:36" ht="23.1" customHeight="1" x14ac:dyDescent="0.3">
      <c r="A132" s="138"/>
      <c r="B132" s="139"/>
      <c r="C132" s="139"/>
      <c r="D132" s="139"/>
      <c r="E132" s="139"/>
      <c r="F132" s="131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3"/>
    </row>
    <row r="133" spans="1:36" ht="23.1" customHeight="1" x14ac:dyDescent="0.3">
      <c r="A133" s="138"/>
      <c r="B133" s="139"/>
      <c r="C133" s="139"/>
      <c r="D133" s="139"/>
      <c r="E133" s="139"/>
      <c r="F133" s="131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3"/>
    </row>
    <row r="134" spans="1:36" ht="23.1" customHeight="1" x14ac:dyDescent="0.3">
      <c r="A134" s="138"/>
      <c r="B134" s="139"/>
      <c r="C134" s="139"/>
      <c r="D134" s="139"/>
      <c r="E134" s="139"/>
      <c r="F134" s="131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3"/>
    </row>
    <row r="135" spans="1:36" ht="23.1" customHeight="1" x14ac:dyDescent="0.3">
      <c r="A135" s="138"/>
      <c r="B135" s="139"/>
      <c r="C135" s="139"/>
      <c r="D135" s="139"/>
      <c r="E135" s="139"/>
      <c r="F135" s="131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3"/>
    </row>
    <row r="136" spans="1:36" ht="23.1" customHeight="1" x14ac:dyDescent="0.3">
      <c r="A136" s="138"/>
      <c r="B136" s="139"/>
      <c r="C136" s="139"/>
      <c r="D136" s="139"/>
      <c r="E136" s="139"/>
      <c r="F136" s="131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3"/>
    </row>
    <row r="137" spans="1:36" ht="23.1" customHeight="1" x14ac:dyDescent="0.3">
      <c r="A137" s="138"/>
      <c r="B137" s="139"/>
      <c r="C137" s="139"/>
      <c r="D137" s="139"/>
      <c r="E137" s="139"/>
      <c r="F137" s="131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3"/>
    </row>
    <row r="138" spans="1:36" ht="23.1" customHeight="1" x14ac:dyDescent="0.3">
      <c r="A138" s="138"/>
      <c r="B138" s="139"/>
      <c r="C138" s="139"/>
      <c r="D138" s="139"/>
      <c r="E138" s="139"/>
      <c r="F138" s="131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3"/>
    </row>
    <row r="139" spans="1:36" ht="23.1" customHeight="1" x14ac:dyDescent="0.3">
      <c r="A139" s="138"/>
      <c r="B139" s="139"/>
      <c r="C139" s="139"/>
      <c r="D139" s="139"/>
      <c r="E139" s="139"/>
      <c r="F139" s="131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3"/>
    </row>
    <row r="140" spans="1:36" ht="23.1" customHeight="1" x14ac:dyDescent="0.3">
      <c r="A140" s="138"/>
      <c r="B140" s="139"/>
      <c r="C140" s="139"/>
      <c r="D140" s="139"/>
      <c r="E140" s="139"/>
      <c r="F140" s="131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3"/>
    </row>
    <row r="141" spans="1:36" ht="23.1" customHeight="1" x14ac:dyDescent="0.3">
      <c r="A141" s="138"/>
      <c r="B141" s="139"/>
      <c r="C141" s="139"/>
      <c r="D141" s="139"/>
      <c r="E141" s="139"/>
      <c r="F141" s="131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3"/>
    </row>
    <row r="142" spans="1:36" ht="23.1" customHeight="1" x14ac:dyDescent="0.3">
      <c r="A142" s="138"/>
      <c r="B142" s="139"/>
      <c r="C142" s="139"/>
      <c r="D142" s="139"/>
      <c r="E142" s="139"/>
      <c r="F142" s="131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3"/>
    </row>
    <row r="143" spans="1:36" ht="23.1" customHeight="1" x14ac:dyDescent="0.3">
      <c r="A143" s="138"/>
      <c r="B143" s="139"/>
      <c r="C143" s="139"/>
      <c r="D143" s="139"/>
      <c r="E143" s="139"/>
      <c r="F143" s="131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3"/>
    </row>
    <row r="144" spans="1:36" ht="23.1" customHeight="1" x14ac:dyDescent="0.3">
      <c r="A144" s="138"/>
      <c r="B144" s="139"/>
      <c r="C144" s="139"/>
      <c r="D144" s="139"/>
      <c r="E144" s="139"/>
      <c r="F144" s="131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3"/>
    </row>
    <row r="145" spans="1:36" ht="23.1" customHeight="1" x14ac:dyDescent="0.3">
      <c r="A145" s="138"/>
      <c r="B145" s="139"/>
      <c r="C145" s="139"/>
      <c r="D145" s="139"/>
      <c r="E145" s="139"/>
      <c r="F145" s="131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3"/>
    </row>
    <row r="146" spans="1:36" ht="23.1" customHeight="1" x14ac:dyDescent="0.3">
      <c r="A146" s="138"/>
      <c r="B146" s="139"/>
      <c r="C146" s="139"/>
      <c r="D146" s="139"/>
      <c r="E146" s="139"/>
      <c r="F146" s="131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3"/>
    </row>
    <row r="147" spans="1:36" ht="23.1" customHeight="1" x14ac:dyDescent="0.3">
      <c r="A147" s="138"/>
      <c r="B147" s="139"/>
      <c r="C147" s="139"/>
      <c r="D147" s="139"/>
      <c r="E147" s="139"/>
      <c r="F147" s="131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3"/>
    </row>
    <row r="148" spans="1:36" ht="23.1" customHeight="1" x14ac:dyDescent="0.3">
      <c r="A148" s="138"/>
      <c r="B148" s="139"/>
      <c r="C148" s="139"/>
      <c r="D148" s="139"/>
      <c r="E148" s="139"/>
      <c r="F148" s="131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3"/>
    </row>
    <row r="149" spans="1:36" ht="23.1" customHeight="1" x14ac:dyDescent="0.3">
      <c r="A149" s="138"/>
      <c r="B149" s="139"/>
      <c r="C149" s="139"/>
      <c r="D149" s="139"/>
      <c r="E149" s="139"/>
      <c r="F149" s="131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3"/>
    </row>
    <row r="150" spans="1:36" ht="23.1" customHeight="1" x14ac:dyDescent="0.3">
      <c r="A150" s="138"/>
      <c r="B150" s="139"/>
      <c r="C150" s="139"/>
      <c r="D150" s="139"/>
      <c r="E150" s="139"/>
      <c r="F150" s="131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3"/>
    </row>
    <row r="151" spans="1:36" ht="23.1" customHeight="1" x14ac:dyDescent="0.3">
      <c r="A151" s="138"/>
      <c r="B151" s="139"/>
      <c r="C151" s="139"/>
      <c r="D151" s="139"/>
      <c r="E151" s="139"/>
      <c r="F151" s="131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3"/>
    </row>
    <row r="152" spans="1:36" ht="23.1" customHeight="1" x14ac:dyDescent="0.3">
      <c r="A152" s="138"/>
      <c r="B152" s="139"/>
      <c r="C152" s="139"/>
      <c r="D152" s="139"/>
      <c r="E152" s="139"/>
      <c r="F152" s="131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3"/>
    </row>
    <row r="153" spans="1:36" ht="23.1" customHeight="1" x14ac:dyDescent="0.3">
      <c r="A153" s="138"/>
      <c r="B153" s="139"/>
      <c r="C153" s="139"/>
      <c r="D153" s="139"/>
      <c r="E153" s="139"/>
      <c r="F153" s="131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3"/>
    </row>
    <row r="154" spans="1:36" ht="23.1" customHeight="1" x14ac:dyDescent="0.3">
      <c r="A154" s="138"/>
      <c r="B154" s="139"/>
      <c r="C154" s="139"/>
      <c r="D154" s="139"/>
      <c r="E154" s="139"/>
      <c r="F154" s="131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3"/>
    </row>
    <row r="155" spans="1:36" ht="23.1" customHeight="1" x14ac:dyDescent="0.3">
      <c r="A155" s="138"/>
      <c r="B155" s="139"/>
      <c r="C155" s="139"/>
      <c r="D155" s="139"/>
      <c r="E155" s="139"/>
      <c r="F155" s="131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3"/>
    </row>
    <row r="156" spans="1:36" ht="23.1" customHeight="1" x14ac:dyDescent="0.3">
      <c r="A156" s="138"/>
      <c r="B156" s="139"/>
      <c r="C156" s="139"/>
      <c r="D156" s="139"/>
      <c r="E156" s="139"/>
      <c r="F156" s="131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3"/>
    </row>
    <row r="157" spans="1:36" ht="23.1" customHeight="1" thickBot="1" x14ac:dyDescent="0.35">
      <c r="A157" s="140"/>
      <c r="B157" s="141"/>
      <c r="C157" s="141"/>
      <c r="D157" s="141"/>
      <c r="E157" s="141"/>
      <c r="F157" s="134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6"/>
    </row>
    <row r="158" spans="1:36" ht="54.75" customHeight="1" x14ac:dyDescent="0.3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32.25" thickBot="1" x14ac:dyDescent="0.35">
      <c r="A159" s="137" t="str">
        <f>IF($J$4="신입","사 회 경 험 사 항 (3)","경  력  소  개  서 (3)")</f>
        <v>경  력  소  개  서 (3)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</row>
    <row r="160" spans="1:36" ht="23.1" customHeight="1" thickBot="1" x14ac:dyDescent="0.35">
      <c r="A160" s="143" t="s">
        <v>162</v>
      </c>
      <c r="B160" s="144"/>
      <c r="C160" s="144"/>
      <c r="D160" s="144"/>
      <c r="E160" s="144"/>
      <c r="F160" s="145" t="str">
        <f>IF($H$6="","",$H$6)</f>
        <v>홍길동</v>
      </c>
      <c r="G160" s="145"/>
      <c r="H160" s="145"/>
      <c r="I160" s="145"/>
      <c r="J160" s="145"/>
      <c r="K160" s="145"/>
      <c r="L160" s="144" t="s">
        <v>192</v>
      </c>
      <c r="M160" s="144"/>
      <c r="N160" s="144"/>
      <c r="O160" s="144"/>
      <c r="P160" s="144"/>
      <c r="Q160" s="146" t="str">
        <f>IF($E$4="","",$E$4)</f>
        <v/>
      </c>
      <c r="R160" s="146"/>
      <c r="S160" s="146"/>
      <c r="T160" s="146"/>
      <c r="U160" s="146"/>
      <c r="V160" s="146"/>
      <c r="W160" s="146"/>
      <c r="X160" s="144" t="s">
        <v>193</v>
      </c>
      <c r="Y160" s="144"/>
      <c r="Z160" s="144"/>
      <c r="AA160" s="144"/>
      <c r="AB160" s="144"/>
      <c r="AC160" s="144"/>
      <c r="AD160" s="49">
        <f>IF($AD$84="","",$AD$84)</f>
        <v>0</v>
      </c>
      <c r="AE160" s="49"/>
      <c r="AF160" s="49"/>
      <c r="AG160" s="49"/>
      <c r="AH160" s="49"/>
      <c r="AI160" s="49"/>
      <c r="AJ160" s="50"/>
    </row>
    <row r="161" spans="1:36" ht="17.25" thickBot="1" x14ac:dyDescent="0.35">
      <c r="A161" s="363"/>
      <c r="B161" s="363"/>
      <c r="C161" s="363"/>
      <c r="D161" s="363"/>
      <c r="E161" s="363"/>
      <c r="F161" s="363"/>
      <c r="G161" s="363"/>
      <c r="H161" s="363"/>
      <c r="I161" s="363"/>
      <c r="J161" s="36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23.1" customHeight="1" x14ac:dyDescent="0.3">
      <c r="A162" s="345" t="str">
        <f>IF($J$4="신입","기관명","회사명")</f>
        <v>회사명</v>
      </c>
      <c r="B162" s="344"/>
      <c r="C162" s="344"/>
      <c r="D162" s="344"/>
      <c r="E162" s="344"/>
      <c r="F162" s="52" t="str">
        <f>IF($G$26="","",$G$26)</f>
        <v/>
      </c>
      <c r="G162" s="52"/>
      <c r="H162" s="52"/>
      <c r="I162" s="52"/>
      <c r="J162" s="52"/>
      <c r="K162" s="52"/>
      <c r="L162" s="344" t="s">
        <v>5</v>
      </c>
      <c r="M162" s="344"/>
      <c r="N162" s="344"/>
      <c r="O162" s="344"/>
      <c r="P162" s="344"/>
      <c r="Q162" s="52" t="str">
        <f>IF($S$26="","",$S$26)</f>
        <v/>
      </c>
      <c r="R162" s="52"/>
      <c r="S162" s="52"/>
      <c r="T162" s="52"/>
      <c r="U162" s="52"/>
      <c r="V162" s="52"/>
      <c r="W162" s="52"/>
      <c r="X162" s="344" t="str">
        <f>IF($J$4="신입","월급여","연봉")</f>
        <v>연봉</v>
      </c>
      <c r="Y162" s="344"/>
      <c r="Z162" s="344"/>
      <c r="AA162" s="344"/>
      <c r="AB162" s="344"/>
      <c r="AC162" s="344"/>
      <c r="AD162" s="51" t="str">
        <f>IF($AD$26="","",$AD$26)</f>
        <v/>
      </c>
      <c r="AE162" s="52"/>
      <c r="AF162" s="52"/>
      <c r="AG162" s="52"/>
      <c r="AH162" s="52"/>
      <c r="AI162" s="52"/>
      <c r="AJ162" s="53"/>
    </row>
    <row r="163" spans="1:36" ht="23.1" customHeight="1" x14ac:dyDescent="0.3">
      <c r="A163" s="54" t="str">
        <f>IF($J$4="신입","기간","근무기간")</f>
        <v>근무기간</v>
      </c>
      <c r="B163" s="55"/>
      <c r="C163" s="55"/>
      <c r="D163" s="55"/>
      <c r="E163" s="55"/>
      <c r="F163" s="56" t="str">
        <f>IF($S$27="","",YEAR($G$27)&amp;"-"&amp;MONTH($G$27)&amp;"~"&amp;YEAR($L$27)&amp;"-"&amp;MONTH($L$27))</f>
        <v/>
      </c>
      <c r="G163" s="56"/>
      <c r="H163" s="56"/>
      <c r="I163" s="56"/>
      <c r="J163" s="56"/>
      <c r="K163" s="56"/>
      <c r="L163" s="55" t="str">
        <f>IF($J$4="신입","년수","경력년수")</f>
        <v>경력년수</v>
      </c>
      <c r="M163" s="55"/>
      <c r="N163" s="55"/>
      <c r="O163" s="55"/>
      <c r="P163" s="55"/>
      <c r="Q163" s="341" t="str">
        <f>IF($S$27="","",$S$27)</f>
        <v/>
      </c>
      <c r="R163" s="341"/>
      <c r="S163" s="341"/>
      <c r="T163" s="341"/>
      <c r="U163" s="341"/>
      <c r="V163" s="341"/>
      <c r="W163" s="341"/>
      <c r="X163" s="55" t="str">
        <f>IF($J$4="신입","고용형태","퇴직사유")</f>
        <v>퇴직사유</v>
      </c>
      <c r="Y163" s="55"/>
      <c r="Z163" s="55"/>
      <c r="AA163" s="55"/>
      <c r="AB163" s="55"/>
      <c r="AC163" s="55"/>
      <c r="AD163" s="342" t="str">
        <f>IF($AD$27="","",$AD$27)</f>
        <v/>
      </c>
      <c r="AE163" s="342"/>
      <c r="AF163" s="342"/>
      <c r="AG163" s="342"/>
      <c r="AH163" s="342"/>
      <c r="AI163" s="342"/>
      <c r="AJ163" s="343"/>
    </row>
    <row r="164" spans="1:36" ht="23.1" customHeight="1" x14ac:dyDescent="0.3">
      <c r="A164" s="138" t="str">
        <f>IF($J$4="신입","경험사항 구체적 기술","주요경력 및 보유역량 구체적 기술")</f>
        <v>주요경력 및 보유역량 구체적 기술</v>
      </c>
      <c r="B164" s="139"/>
      <c r="C164" s="139"/>
      <c r="D164" s="139"/>
      <c r="E164" s="139"/>
      <c r="F164" s="128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30"/>
    </row>
    <row r="165" spans="1:36" ht="23.1" customHeight="1" x14ac:dyDescent="0.3">
      <c r="A165" s="138"/>
      <c r="B165" s="139"/>
      <c r="C165" s="139"/>
      <c r="D165" s="139"/>
      <c r="E165" s="139"/>
      <c r="F165" s="131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3"/>
    </row>
    <row r="166" spans="1:36" ht="23.1" customHeight="1" x14ac:dyDescent="0.3">
      <c r="A166" s="138"/>
      <c r="B166" s="139"/>
      <c r="C166" s="139"/>
      <c r="D166" s="139"/>
      <c r="E166" s="139"/>
      <c r="F166" s="131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3"/>
    </row>
    <row r="167" spans="1:36" ht="23.1" customHeight="1" x14ac:dyDescent="0.3">
      <c r="A167" s="138"/>
      <c r="B167" s="139"/>
      <c r="C167" s="139"/>
      <c r="D167" s="139"/>
      <c r="E167" s="139"/>
      <c r="F167" s="131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3"/>
    </row>
    <row r="168" spans="1:36" ht="23.1" customHeight="1" x14ac:dyDescent="0.3">
      <c r="A168" s="138"/>
      <c r="B168" s="139"/>
      <c r="C168" s="139"/>
      <c r="D168" s="139"/>
      <c r="E168" s="139"/>
      <c r="F168" s="131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3"/>
    </row>
    <row r="169" spans="1:36" ht="23.1" customHeight="1" x14ac:dyDescent="0.3">
      <c r="A169" s="138"/>
      <c r="B169" s="139"/>
      <c r="C169" s="139"/>
      <c r="D169" s="139"/>
      <c r="E169" s="139"/>
      <c r="F169" s="131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3"/>
    </row>
    <row r="170" spans="1:36" ht="23.1" customHeight="1" x14ac:dyDescent="0.3">
      <c r="A170" s="138"/>
      <c r="B170" s="139"/>
      <c r="C170" s="139"/>
      <c r="D170" s="139"/>
      <c r="E170" s="139"/>
      <c r="F170" s="131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3"/>
    </row>
    <row r="171" spans="1:36" ht="23.1" customHeight="1" x14ac:dyDescent="0.3">
      <c r="A171" s="138"/>
      <c r="B171" s="139"/>
      <c r="C171" s="139"/>
      <c r="D171" s="139"/>
      <c r="E171" s="139"/>
      <c r="F171" s="131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3"/>
    </row>
    <row r="172" spans="1:36" ht="23.1" customHeight="1" x14ac:dyDescent="0.3">
      <c r="A172" s="138"/>
      <c r="B172" s="139"/>
      <c r="C172" s="139"/>
      <c r="D172" s="139"/>
      <c r="E172" s="139"/>
      <c r="F172" s="131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3"/>
    </row>
    <row r="173" spans="1:36" ht="23.1" customHeight="1" x14ac:dyDescent="0.3">
      <c r="A173" s="138"/>
      <c r="B173" s="139"/>
      <c r="C173" s="139"/>
      <c r="D173" s="139"/>
      <c r="E173" s="139"/>
      <c r="F173" s="131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3"/>
    </row>
    <row r="174" spans="1:36" ht="23.1" customHeight="1" x14ac:dyDescent="0.3">
      <c r="A174" s="138"/>
      <c r="B174" s="139"/>
      <c r="C174" s="139"/>
      <c r="D174" s="139"/>
      <c r="E174" s="139"/>
      <c r="F174" s="131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3"/>
    </row>
    <row r="175" spans="1:36" ht="23.1" customHeight="1" x14ac:dyDescent="0.3">
      <c r="A175" s="138"/>
      <c r="B175" s="139"/>
      <c r="C175" s="139"/>
      <c r="D175" s="139"/>
      <c r="E175" s="139"/>
      <c r="F175" s="131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3"/>
    </row>
    <row r="176" spans="1:36" ht="23.1" customHeight="1" x14ac:dyDescent="0.3">
      <c r="A176" s="138"/>
      <c r="B176" s="139"/>
      <c r="C176" s="139"/>
      <c r="D176" s="139"/>
      <c r="E176" s="139"/>
      <c r="F176" s="131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3"/>
    </row>
    <row r="177" spans="1:36" ht="23.1" customHeight="1" x14ac:dyDescent="0.3">
      <c r="A177" s="138"/>
      <c r="B177" s="139"/>
      <c r="C177" s="139"/>
      <c r="D177" s="139"/>
      <c r="E177" s="139"/>
      <c r="F177" s="131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3"/>
    </row>
    <row r="178" spans="1:36" ht="23.1" customHeight="1" x14ac:dyDescent="0.3">
      <c r="A178" s="138"/>
      <c r="B178" s="139"/>
      <c r="C178" s="139"/>
      <c r="D178" s="139"/>
      <c r="E178" s="139"/>
      <c r="F178" s="131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3"/>
    </row>
    <row r="179" spans="1:36" ht="23.1" customHeight="1" x14ac:dyDescent="0.3">
      <c r="A179" s="138"/>
      <c r="B179" s="139"/>
      <c r="C179" s="139"/>
      <c r="D179" s="139"/>
      <c r="E179" s="139"/>
      <c r="F179" s="131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3"/>
    </row>
    <row r="180" spans="1:36" ht="23.1" customHeight="1" x14ac:dyDescent="0.3">
      <c r="A180" s="138"/>
      <c r="B180" s="139"/>
      <c r="C180" s="139"/>
      <c r="D180" s="139"/>
      <c r="E180" s="139"/>
      <c r="F180" s="131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3"/>
    </row>
    <row r="181" spans="1:36" ht="23.1" customHeight="1" x14ac:dyDescent="0.3">
      <c r="A181" s="138"/>
      <c r="B181" s="139"/>
      <c r="C181" s="139"/>
      <c r="D181" s="139"/>
      <c r="E181" s="139"/>
      <c r="F181" s="131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3"/>
    </row>
    <row r="182" spans="1:36" ht="23.1" customHeight="1" x14ac:dyDescent="0.3">
      <c r="A182" s="138"/>
      <c r="B182" s="139"/>
      <c r="C182" s="139"/>
      <c r="D182" s="139"/>
      <c r="E182" s="139"/>
      <c r="F182" s="131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3"/>
    </row>
    <row r="183" spans="1:36" ht="23.1" customHeight="1" x14ac:dyDescent="0.3">
      <c r="A183" s="138"/>
      <c r="B183" s="139"/>
      <c r="C183" s="139"/>
      <c r="D183" s="139"/>
      <c r="E183" s="139"/>
      <c r="F183" s="131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3"/>
    </row>
    <row r="184" spans="1:36" ht="23.1" customHeight="1" x14ac:dyDescent="0.3">
      <c r="A184" s="138"/>
      <c r="B184" s="139"/>
      <c r="C184" s="139"/>
      <c r="D184" s="139"/>
      <c r="E184" s="139"/>
      <c r="F184" s="131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3"/>
    </row>
    <row r="185" spans="1:36" ht="23.1" customHeight="1" x14ac:dyDescent="0.3">
      <c r="A185" s="138"/>
      <c r="B185" s="139"/>
      <c r="C185" s="139"/>
      <c r="D185" s="139"/>
      <c r="E185" s="139"/>
      <c r="F185" s="131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3"/>
    </row>
    <row r="186" spans="1:36" ht="23.1" customHeight="1" x14ac:dyDescent="0.3">
      <c r="A186" s="138"/>
      <c r="B186" s="139"/>
      <c r="C186" s="139"/>
      <c r="D186" s="139"/>
      <c r="E186" s="139"/>
      <c r="F186" s="131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3"/>
    </row>
    <row r="187" spans="1:36" ht="23.1" customHeight="1" x14ac:dyDescent="0.3">
      <c r="A187" s="138"/>
      <c r="B187" s="139"/>
      <c r="C187" s="139"/>
      <c r="D187" s="139"/>
      <c r="E187" s="139"/>
      <c r="F187" s="131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3"/>
    </row>
    <row r="188" spans="1:36" ht="23.1" customHeight="1" x14ac:dyDescent="0.3">
      <c r="A188" s="138"/>
      <c r="B188" s="139"/>
      <c r="C188" s="139"/>
      <c r="D188" s="139"/>
      <c r="E188" s="139"/>
      <c r="F188" s="131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3"/>
    </row>
    <row r="189" spans="1:36" ht="23.1" customHeight="1" x14ac:dyDescent="0.3">
      <c r="A189" s="138"/>
      <c r="B189" s="139"/>
      <c r="C189" s="139"/>
      <c r="D189" s="139"/>
      <c r="E189" s="139"/>
      <c r="F189" s="131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3"/>
    </row>
    <row r="190" spans="1:36" ht="23.1" customHeight="1" x14ac:dyDescent="0.3">
      <c r="A190" s="138"/>
      <c r="B190" s="139"/>
      <c r="C190" s="139"/>
      <c r="D190" s="139"/>
      <c r="E190" s="139"/>
      <c r="F190" s="131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3"/>
    </row>
    <row r="191" spans="1:36" ht="23.1" customHeight="1" x14ac:dyDescent="0.3">
      <c r="A191" s="138"/>
      <c r="B191" s="139"/>
      <c r="C191" s="139"/>
      <c r="D191" s="139"/>
      <c r="E191" s="139"/>
      <c r="F191" s="131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3"/>
    </row>
    <row r="192" spans="1:36" ht="23.1" customHeight="1" x14ac:dyDescent="0.3">
      <c r="A192" s="138"/>
      <c r="B192" s="139"/>
      <c r="C192" s="139"/>
      <c r="D192" s="139"/>
      <c r="E192" s="139"/>
      <c r="F192" s="131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3"/>
    </row>
    <row r="193" spans="1:36" ht="23.1" customHeight="1" x14ac:dyDescent="0.3">
      <c r="A193" s="138"/>
      <c r="B193" s="139"/>
      <c r="C193" s="139"/>
      <c r="D193" s="139"/>
      <c r="E193" s="139"/>
      <c r="F193" s="131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3"/>
    </row>
    <row r="194" spans="1:36" ht="23.1" customHeight="1" x14ac:dyDescent="0.3">
      <c r="A194" s="138"/>
      <c r="B194" s="139"/>
      <c r="C194" s="139"/>
      <c r="D194" s="139"/>
      <c r="E194" s="139"/>
      <c r="F194" s="131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3"/>
    </row>
    <row r="195" spans="1:36" ht="23.1" customHeight="1" thickBot="1" x14ac:dyDescent="0.35">
      <c r="A195" s="140"/>
      <c r="B195" s="141"/>
      <c r="C195" s="141"/>
      <c r="D195" s="141"/>
      <c r="E195" s="141"/>
      <c r="F195" s="134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6"/>
    </row>
    <row r="196" spans="1:36" ht="54.75" customHeight="1" x14ac:dyDescent="0.3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32.25" thickBot="1" x14ac:dyDescent="0.35">
      <c r="A197" s="137" t="str">
        <f>IF($J$4="신입","사 회 경 험 사 항 (4)","경  력  소  개  서 (4)")</f>
        <v>경  력  소  개  서 (4)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</row>
    <row r="198" spans="1:36" ht="23.1" customHeight="1" thickBot="1" x14ac:dyDescent="0.35">
      <c r="A198" s="143" t="s">
        <v>93</v>
      </c>
      <c r="B198" s="144"/>
      <c r="C198" s="144"/>
      <c r="D198" s="144"/>
      <c r="E198" s="144"/>
      <c r="F198" s="145" t="str">
        <f>IF($H$6="","",$H$6)</f>
        <v>홍길동</v>
      </c>
      <c r="G198" s="145"/>
      <c r="H198" s="145"/>
      <c r="I198" s="145"/>
      <c r="J198" s="145"/>
      <c r="K198" s="145"/>
      <c r="L198" s="144" t="s">
        <v>192</v>
      </c>
      <c r="M198" s="144"/>
      <c r="N198" s="144"/>
      <c r="O198" s="144"/>
      <c r="P198" s="144"/>
      <c r="Q198" s="146" t="str">
        <f>IF($E$4="","",$E$4)</f>
        <v/>
      </c>
      <c r="R198" s="146"/>
      <c r="S198" s="146"/>
      <c r="T198" s="146"/>
      <c r="U198" s="146"/>
      <c r="V198" s="146"/>
      <c r="W198" s="146"/>
      <c r="X198" s="144" t="s">
        <v>193</v>
      </c>
      <c r="Y198" s="144"/>
      <c r="Z198" s="144"/>
      <c r="AA198" s="144"/>
      <c r="AB198" s="144"/>
      <c r="AC198" s="144"/>
      <c r="AD198" s="49">
        <f>IF($AD$84="","",$AD$84)</f>
        <v>0</v>
      </c>
      <c r="AE198" s="49"/>
      <c r="AF198" s="49"/>
      <c r="AG198" s="49"/>
      <c r="AH198" s="49"/>
      <c r="AI198" s="49"/>
      <c r="AJ198" s="50"/>
    </row>
    <row r="199" spans="1:36" ht="17.25" thickBot="1" x14ac:dyDescent="0.35">
      <c r="A199" s="363"/>
      <c r="B199" s="363"/>
      <c r="C199" s="363"/>
      <c r="D199" s="363"/>
      <c r="E199" s="363"/>
      <c r="F199" s="363"/>
      <c r="G199" s="363"/>
      <c r="H199" s="363"/>
      <c r="I199" s="363"/>
      <c r="J199" s="36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23.1" customHeight="1" x14ac:dyDescent="0.3">
      <c r="A200" s="345" t="str">
        <f>IF($J$4="신입","기관명","회사명")</f>
        <v>회사명</v>
      </c>
      <c r="B200" s="344"/>
      <c r="C200" s="344"/>
      <c r="D200" s="344"/>
      <c r="E200" s="344"/>
      <c r="F200" s="52" t="str">
        <f>IF($G$28="","",$G$28)</f>
        <v/>
      </c>
      <c r="G200" s="52"/>
      <c r="H200" s="52"/>
      <c r="I200" s="52"/>
      <c r="J200" s="52"/>
      <c r="K200" s="52"/>
      <c r="L200" s="344" t="s">
        <v>5</v>
      </c>
      <c r="M200" s="344"/>
      <c r="N200" s="344"/>
      <c r="O200" s="344"/>
      <c r="P200" s="344"/>
      <c r="Q200" s="52" t="str">
        <f>IF($S$28="","",$S$28)</f>
        <v/>
      </c>
      <c r="R200" s="52"/>
      <c r="S200" s="52"/>
      <c r="T200" s="52"/>
      <c r="U200" s="52"/>
      <c r="V200" s="52"/>
      <c r="W200" s="52"/>
      <c r="X200" s="344" t="str">
        <f>IF($J$4="신입","월급여","연봉")</f>
        <v>연봉</v>
      </c>
      <c r="Y200" s="344"/>
      <c r="Z200" s="344"/>
      <c r="AA200" s="344"/>
      <c r="AB200" s="344"/>
      <c r="AC200" s="344"/>
      <c r="AD200" s="51" t="str">
        <f>IF($AD$28="","",$AD$28)</f>
        <v/>
      </c>
      <c r="AE200" s="52"/>
      <c r="AF200" s="52"/>
      <c r="AG200" s="52"/>
      <c r="AH200" s="52"/>
      <c r="AI200" s="52"/>
      <c r="AJ200" s="53"/>
    </row>
    <row r="201" spans="1:36" ht="23.1" customHeight="1" x14ac:dyDescent="0.3">
      <c r="A201" s="54" t="str">
        <f>IF($J$4="신입","기간","근무기간")</f>
        <v>근무기간</v>
      </c>
      <c r="B201" s="55"/>
      <c r="C201" s="55"/>
      <c r="D201" s="55"/>
      <c r="E201" s="55"/>
      <c r="F201" s="56" t="str">
        <f>IF($S$29="","",YEAR($G$29)&amp;"-"&amp;MONTH($G$29)&amp;"~"&amp;YEAR($L$29)&amp;"-"&amp;MONTH($L$29))</f>
        <v/>
      </c>
      <c r="G201" s="56"/>
      <c r="H201" s="56"/>
      <c r="I201" s="56"/>
      <c r="J201" s="56"/>
      <c r="K201" s="56"/>
      <c r="L201" s="55" t="str">
        <f>IF($J$4="신입","년수","경력년수")</f>
        <v>경력년수</v>
      </c>
      <c r="M201" s="55"/>
      <c r="N201" s="55"/>
      <c r="O201" s="55"/>
      <c r="P201" s="55"/>
      <c r="Q201" s="341" t="str">
        <f>IF($S$29="","",$S$29)</f>
        <v/>
      </c>
      <c r="R201" s="341"/>
      <c r="S201" s="341"/>
      <c r="T201" s="341"/>
      <c r="U201" s="341"/>
      <c r="V201" s="341"/>
      <c r="W201" s="341"/>
      <c r="X201" s="55" t="str">
        <f>IF($J$4="신입","고용형태","퇴직사유")</f>
        <v>퇴직사유</v>
      </c>
      <c r="Y201" s="55"/>
      <c r="Z201" s="55"/>
      <c r="AA201" s="55"/>
      <c r="AB201" s="55"/>
      <c r="AC201" s="55"/>
      <c r="AD201" s="342" t="str">
        <f>IF($AD$29="","",$AD$29)</f>
        <v/>
      </c>
      <c r="AE201" s="342"/>
      <c r="AF201" s="342"/>
      <c r="AG201" s="342"/>
      <c r="AH201" s="342"/>
      <c r="AI201" s="342"/>
      <c r="AJ201" s="343"/>
    </row>
    <row r="202" spans="1:36" ht="23.1" customHeight="1" x14ac:dyDescent="0.3">
      <c r="A202" s="138" t="str">
        <f>IF($J$4="신입","경험사항 구체적 기술","주요경력 및 보유역량 구체적 기술")</f>
        <v>주요경력 및 보유역량 구체적 기술</v>
      </c>
      <c r="B202" s="139"/>
      <c r="C202" s="139"/>
      <c r="D202" s="139"/>
      <c r="E202" s="139"/>
      <c r="F202" s="128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30"/>
    </row>
    <row r="203" spans="1:36" ht="23.1" customHeight="1" x14ac:dyDescent="0.3">
      <c r="A203" s="138"/>
      <c r="B203" s="139"/>
      <c r="C203" s="139"/>
      <c r="D203" s="139"/>
      <c r="E203" s="139"/>
      <c r="F203" s="131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3"/>
    </row>
    <row r="204" spans="1:36" ht="23.1" customHeight="1" x14ac:dyDescent="0.3">
      <c r="A204" s="138"/>
      <c r="B204" s="139"/>
      <c r="C204" s="139"/>
      <c r="D204" s="139"/>
      <c r="E204" s="139"/>
      <c r="F204" s="131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3"/>
    </row>
    <row r="205" spans="1:36" ht="23.1" customHeight="1" x14ac:dyDescent="0.3">
      <c r="A205" s="138"/>
      <c r="B205" s="139"/>
      <c r="C205" s="139"/>
      <c r="D205" s="139"/>
      <c r="E205" s="139"/>
      <c r="F205" s="131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3"/>
    </row>
    <row r="206" spans="1:36" ht="23.1" customHeight="1" x14ac:dyDescent="0.3">
      <c r="A206" s="138"/>
      <c r="B206" s="139"/>
      <c r="C206" s="139"/>
      <c r="D206" s="139"/>
      <c r="E206" s="139"/>
      <c r="F206" s="131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3"/>
    </row>
    <row r="207" spans="1:36" ht="23.1" customHeight="1" x14ac:dyDescent="0.3">
      <c r="A207" s="138"/>
      <c r="B207" s="139"/>
      <c r="C207" s="139"/>
      <c r="D207" s="139"/>
      <c r="E207" s="139"/>
      <c r="F207" s="131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3"/>
    </row>
    <row r="208" spans="1:36" ht="23.1" customHeight="1" x14ac:dyDescent="0.3">
      <c r="A208" s="138"/>
      <c r="B208" s="139"/>
      <c r="C208" s="139"/>
      <c r="D208" s="139"/>
      <c r="E208" s="139"/>
      <c r="F208" s="131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3"/>
    </row>
    <row r="209" spans="1:36" ht="23.1" customHeight="1" x14ac:dyDescent="0.3">
      <c r="A209" s="138"/>
      <c r="B209" s="139"/>
      <c r="C209" s="139"/>
      <c r="D209" s="139"/>
      <c r="E209" s="139"/>
      <c r="F209" s="131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3"/>
    </row>
    <row r="210" spans="1:36" ht="23.1" customHeight="1" x14ac:dyDescent="0.3">
      <c r="A210" s="138"/>
      <c r="B210" s="139"/>
      <c r="C210" s="139"/>
      <c r="D210" s="139"/>
      <c r="E210" s="139"/>
      <c r="F210" s="131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3"/>
    </row>
    <row r="211" spans="1:36" ht="23.1" customHeight="1" x14ac:dyDescent="0.3">
      <c r="A211" s="138"/>
      <c r="B211" s="139"/>
      <c r="C211" s="139"/>
      <c r="D211" s="139"/>
      <c r="E211" s="139"/>
      <c r="F211" s="131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3"/>
    </row>
    <row r="212" spans="1:36" ht="23.1" customHeight="1" x14ac:dyDescent="0.3">
      <c r="A212" s="138"/>
      <c r="B212" s="139"/>
      <c r="C212" s="139"/>
      <c r="D212" s="139"/>
      <c r="E212" s="139"/>
      <c r="F212" s="131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3"/>
    </row>
    <row r="213" spans="1:36" ht="23.1" customHeight="1" x14ac:dyDescent="0.3">
      <c r="A213" s="138"/>
      <c r="B213" s="139"/>
      <c r="C213" s="139"/>
      <c r="D213" s="139"/>
      <c r="E213" s="139"/>
      <c r="F213" s="131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3"/>
    </row>
    <row r="214" spans="1:36" ht="23.1" customHeight="1" x14ac:dyDescent="0.3">
      <c r="A214" s="138"/>
      <c r="B214" s="139"/>
      <c r="C214" s="139"/>
      <c r="D214" s="139"/>
      <c r="E214" s="139"/>
      <c r="F214" s="131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3"/>
    </row>
    <row r="215" spans="1:36" ht="23.1" customHeight="1" x14ac:dyDescent="0.3">
      <c r="A215" s="138"/>
      <c r="B215" s="139"/>
      <c r="C215" s="139"/>
      <c r="D215" s="139"/>
      <c r="E215" s="139"/>
      <c r="F215" s="131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3"/>
    </row>
    <row r="216" spans="1:36" ht="23.1" customHeight="1" x14ac:dyDescent="0.3">
      <c r="A216" s="138"/>
      <c r="B216" s="139"/>
      <c r="C216" s="139"/>
      <c r="D216" s="139"/>
      <c r="E216" s="139"/>
      <c r="F216" s="131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3"/>
    </row>
    <row r="217" spans="1:36" ht="23.1" customHeight="1" x14ac:dyDescent="0.3">
      <c r="A217" s="138"/>
      <c r="B217" s="139"/>
      <c r="C217" s="139"/>
      <c r="D217" s="139"/>
      <c r="E217" s="139"/>
      <c r="F217" s="131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3"/>
    </row>
    <row r="218" spans="1:36" ht="23.1" customHeight="1" x14ac:dyDescent="0.3">
      <c r="A218" s="138"/>
      <c r="B218" s="139"/>
      <c r="C218" s="139"/>
      <c r="D218" s="139"/>
      <c r="E218" s="139"/>
      <c r="F218" s="131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3"/>
    </row>
    <row r="219" spans="1:36" ht="23.1" customHeight="1" x14ac:dyDescent="0.3">
      <c r="A219" s="138"/>
      <c r="B219" s="139"/>
      <c r="C219" s="139"/>
      <c r="D219" s="139"/>
      <c r="E219" s="139"/>
      <c r="F219" s="131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3"/>
    </row>
    <row r="220" spans="1:36" ht="23.1" customHeight="1" x14ac:dyDescent="0.3">
      <c r="A220" s="138"/>
      <c r="B220" s="139"/>
      <c r="C220" s="139"/>
      <c r="D220" s="139"/>
      <c r="E220" s="139"/>
      <c r="F220" s="131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3"/>
    </row>
    <row r="221" spans="1:36" ht="23.1" customHeight="1" x14ac:dyDescent="0.3">
      <c r="A221" s="138"/>
      <c r="B221" s="139"/>
      <c r="C221" s="139"/>
      <c r="D221" s="139"/>
      <c r="E221" s="139"/>
      <c r="F221" s="131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3"/>
    </row>
    <row r="222" spans="1:36" ht="23.1" customHeight="1" x14ac:dyDescent="0.3">
      <c r="A222" s="138"/>
      <c r="B222" s="139"/>
      <c r="C222" s="139"/>
      <c r="D222" s="139"/>
      <c r="E222" s="139"/>
      <c r="F222" s="131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3"/>
    </row>
    <row r="223" spans="1:36" ht="23.1" customHeight="1" x14ac:dyDescent="0.3">
      <c r="A223" s="138"/>
      <c r="B223" s="139"/>
      <c r="C223" s="139"/>
      <c r="D223" s="139"/>
      <c r="E223" s="139"/>
      <c r="F223" s="131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3"/>
    </row>
    <row r="224" spans="1:36" ht="23.1" customHeight="1" x14ac:dyDescent="0.3">
      <c r="A224" s="138"/>
      <c r="B224" s="139"/>
      <c r="C224" s="139"/>
      <c r="D224" s="139"/>
      <c r="E224" s="139"/>
      <c r="F224" s="131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3"/>
    </row>
    <row r="225" spans="1:36" ht="23.1" customHeight="1" x14ac:dyDescent="0.3">
      <c r="A225" s="138"/>
      <c r="B225" s="139"/>
      <c r="C225" s="139"/>
      <c r="D225" s="139"/>
      <c r="E225" s="139"/>
      <c r="F225" s="131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3"/>
    </row>
    <row r="226" spans="1:36" ht="23.1" customHeight="1" x14ac:dyDescent="0.3">
      <c r="A226" s="138"/>
      <c r="B226" s="139"/>
      <c r="C226" s="139"/>
      <c r="D226" s="139"/>
      <c r="E226" s="139"/>
      <c r="F226" s="131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3"/>
    </row>
    <row r="227" spans="1:36" ht="23.1" customHeight="1" x14ac:dyDescent="0.3">
      <c r="A227" s="138"/>
      <c r="B227" s="139"/>
      <c r="C227" s="139"/>
      <c r="D227" s="139"/>
      <c r="E227" s="139"/>
      <c r="F227" s="131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3"/>
    </row>
    <row r="228" spans="1:36" ht="23.1" customHeight="1" x14ac:dyDescent="0.3">
      <c r="A228" s="138"/>
      <c r="B228" s="139"/>
      <c r="C228" s="139"/>
      <c r="D228" s="139"/>
      <c r="E228" s="139"/>
      <c r="F228" s="131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3"/>
    </row>
    <row r="229" spans="1:36" ht="23.1" customHeight="1" x14ac:dyDescent="0.3">
      <c r="A229" s="138"/>
      <c r="B229" s="139"/>
      <c r="C229" s="139"/>
      <c r="D229" s="139"/>
      <c r="E229" s="139"/>
      <c r="F229" s="131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3"/>
    </row>
    <row r="230" spans="1:36" ht="23.1" customHeight="1" x14ac:dyDescent="0.3">
      <c r="A230" s="138"/>
      <c r="B230" s="139"/>
      <c r="C230" s="139"/>
      <c r="D230" s="139"/>
      <c r="E230" s="139"/>
      <c r="F230" s="131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3"/>
    </row>
    <row r="231" spans="1:36" ht="23.1" customHeight="1" x14ac:dyDescent="0.3">
      <c r="A231" s="138"/>
      <c r="B231" s="139"/>
      <c r="C231" s="139"/>
      <c r="D231" s="139"/>
      <c r="E231" s="139"/>
      <c r="F231" s="131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3"/>
    </row>
    <row r="232" spans="1:36" ht="23.1" customHeight="1" x14ac:dyDescent="0.3">
      <c r="A232" s="138"/>
      <c r="B232" s="139"/>
      <c r="C232" s="139"/>
      <c r="D232" s="139"/>
      <c r="E232" s="139"/>
      <c r="F232" s="131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3"/>
    </row>
    <row r="233" spans="1:36" ht="23.1" customHeight="1" thickBot="1" x14ac:dyDescent="0.35">
      <c r="A233" s="140"/>
      <c r="B233" s="141"/>
      <c r="C233" s="141"/>
      <c r="D233" s="141"/>
      <c r="E233" s="141"/>
      <c r="F233" s="134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6"/>
    </row>
    <row r="234" spans="1:36" ht="54.75" customHeight="1" x14ac:dyDescent="0.3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34.5" thickBot="1" x14ac:dyDescent="0.35">
      <c r="A235" s="367" t="s">
        <v>55</v>
      </c>
      <c r="B235" s="367"/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7"/>
      <c r="AC235" s="367"/>
      <c r="AD235" s="367"/>
      <c r="AE235" s="367"/>
      <c r="AF235" s="367"/>
      <c r="AG235" s="367"/>
      <c r="AH235" s="367"/>
      <c r="AI235" s="367"/>
      <c r="AJ235" s="367"/>
    </row>
    <row r="236" spans="1:36" ht="21.95" customHeight="1" x14ac:dyDescent="0.3">
      <c r="A236" s="150" t="s">
        <v>194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2"/>
    </row>
    <row r="237" spans="1:36" ht="18" customHeight="1" x14ac:dyDescent="0.3">
      <c r="A237" s="106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8"/>
    </row>
    <row r="238" spans="1:36" ht="18" customHeight="1" x14ac:dyDescent="0.3">
      <c r="A238" s="109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1"/>
    </row>
    <row r="239" spans="1:36" ht="18" customHeight="1" x14ac:dyDescent="0.3">
      <c r="A239" s="109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1"/>
    </row>
    <row r="240" spans="1:36" ht="18" customHeight="1" x14ac:dyDescent="0.3">
      <c r="A240" s="109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1"/>
    </row>
    <row r="241" spans="1:36" ht="18" customHeight="1" x14ac:dyDescent="0.3">
      <c r="A241" s="109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1"/>
    </row>
    <row r="242" spans="1:36" ht="18" customHeight="1" x14ac:dyDescent="0.3">
      <c r="A242" s="109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1"/>
    </row>
    <row r="243" spans="1:36" ht="18" customHeight="1" x14ac:dyDescent="0.3">
      <c r="A243" s="109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1"/>
    </row>
    <row r="244" spans="1:36" ht="18" customHeight="1" x14ac:dyDescent="0.3">
      <c r="A244" s="10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1"/>
    </row>
    <row r="245" spans="1:36" ht="18" customHeight="1" x14ac:dyDescent="0.3">
      <c r="A245" s="109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1"/>
    </row>
    <row r="246" spans="1:36" ht="18" customHeight="1" x14ac:dyDescent="0.3">
      <c r="A246" s="10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1"/>
    </row>
    <row r="247" spans="1:36" ht="18" customHeight="1" x14ac:dyDescent="0.3">
      <c r="A247" s="112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4"/>
    </row>
    <row r="248" spans="1:36" ht="21.95" customHeight="1" x14ac:dyDescent="0.3">
      <c r="A248" s="153" t="s">
        <v>256</v>
      </c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5"/>
    </row>
    <row r="249" spans="1:36" ht="18" customHeight="1" x14ac:dyDescent="0.3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8"/>
    </row>
    <row r="250" spans="1:36" ht="18" customHeight="1" x14ac:dyDescent="0.3">
      <c r="A250" s="109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1"/>
    </row>
    <row r="251" spans="1:36" ht="18" customHeight="1" x14ac:dyDescent="0.3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1"/>
    </row>
    <row r="252" spans="1:36" ht="18" customHeight="1" x14ac:dyDescent="0.3">
      <c r="A252" s="109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1"/>
    </row>
    <row r="253" spans="1:36" ht="18" customHeight="1" x14ac:dyDescent="0.3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1"/>
    </row>
    <row r="254" spans="1:36" ht="18" customHeight="1" x14ac:dyDescent="0.3">
      <c r="A254" s="109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1"/>
    </row>
    <row r="255" spans="1:36" ht="18" customHeight="1" x14ac:dyDescent="0.3">
      <c r="A255" s="109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1"/>
    </row>
    <row r="256" spans="1:36" ht="18" customHeight="1" x14ac:dyDescent="0.3">
      <c r="A256" s="109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1"/>
    </row>
    <row r="257" spans="1:36" ht="18" customHeight="1" x14ac:dyDescent="0.3">
      <c r="A257" s="109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1"/>
    </row>
    <row r="258" spans="1:36" ht="18" customHeight="1" x14ac:dyDescent="0.3">
      <c r="A258" s="109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1"/>
    </row>
    <row r="259" spans="1:36" ht="18" customHeight="1" x14ac:dyDescent="0.3">
      <c r="A259" s="112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4"/>
    </row>
    <row r="260" spans="1:36" ht="21.95" customHeight="1" x14ac:dyDescent="0.3">
      <c r="A260" s="156" t="str">
        <f>IF($J$4="신입",AK395,AK396)</f>
        <v xml:space="preserve">지원직무와 관련된 프로젝트 수행 중 가장 기억에 남는 경험과 그 이유를 구체적으로 작성하여 주세요. </v>
      </c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8"/>
    </row>
    <row r="261" spans="1:36" ht="18" customHeight="1" x14ac:dyDescent="0.3">
      <c r="A261" s="106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8"/>
    </row>
    <row r="262" spans="1:36" ht="18" customHeight="1" x14ac:dyDescent="0.3">
      <c r="A262" s="109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1"/>
    </row>
    <row r="263" spans="1:36" ht="18" customHeight="1" x14ac:dyDescent="0.3">
      <c r="A263" s="109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1"/>
    </row>
    <row r="264" spans="1:36" ht="18" customHeight="1" x14ac:dyDescent="0.3">
      <c r="A264" s="109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1"/>
    </row>
    <row r="265" spans="1:36" ht="18" customHeight="1" x14ac:dyDescent="0.3">
      <c r="A265" s="109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1"/>
    </row>
    <row r="266" spans="1:36" ht="18" customHeight="1" x14ac:dyDescent="0.3">
      <c r="A266" s="109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1"/>
    </row>
    <row r="267" spans="1:36" ht="18" customHeight="1" x14ac:dyDescent="0.3">
      <c r="A267" s="109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1"/>
    </row>
    <row r="268" spans="1:36" ht="18" customHeight="1" x14ac:dyDescent="0.3">
      <c r="A268" s="109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1"/>
    </row>
    <row r="269" spans="1:36" ht="18" customHeight="1" x14ac:dyDescent="0.3">
      <c r="A269" s="109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1"/>
    </row>
    <row r="270" spans="1:36" ht="18" customHeight="1" x14ac:dyDescent="0.3">
      <c r="A270" s="109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1"/>
    </row>
    <row r="271" spans="1:36" ht="18" customHeight="1" thickBot="1" x14ac:dyDescent="0.35">
      <c r="A271" s="112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</row>
    <row r="272" spans="1:36" ht="21.95" customHeight="1" x14ac:dyDescent="0.3">
      <c r="A272" s="159" t="s">
        <v>190</v>
      </c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</row>
    <row r="273" spans="1:36" ht="18" customHeight="1" x14ac:dyDescent="0.3">
      <c r="A273" s="11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</row>
    <row r="274" spans="1:36" ht="18" customHeight="1" x14ac:dyDescent="0.3">
      <c r="A274" s="118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20"/>
    </row>
    <row r="275" spans="1:36" ht="18" customHeight="1" x14ac:dyDescent="0.3">
      <c r="A275" s="118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20"/>
    </row>
    <row r="276" spans="1:36" ht="18" customHeight="1" x14ac:dyDescent="0.3">
      <c r="A276" s="118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20"/>
    </row>
    <row r="277" spans="1:36" ht="18" customHeight="1" x14ac:dyDescent="0.3">
      <c r="A277" s="118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20"/>
    </row>
    <row r="278" spans="1:36" ht="18" customHeight="1" x14ac:dyDescent="0.3">
      <c r="A278" s="118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20"/>
    </row>
    <row r="279" spans="1:36" ht="18" customHeight="1" x14ac:dyDescent="0.3">
      <c r="A279" s="118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20"/>
    </row>
    <row r="280" spans="1:36" ht="18" customHeight="1" x14ac:dyDescent="0.3">
      <c r="A280" s="118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</row>
    <row r="281" spans="1:36" ht="18" customHeight="1" x14ac:dyDescent="0.3">
      <c r="A281" s="118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20"/>
    </row>
    <row r="282" spans="1:36" ht="18" customHeight="1" thickBot="1" x14ac:dyDescent="0.35">
      <c r="A282" s="121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3"/>
    </row>
    <row r="283" spans="1:36" ht="54.75" customHeight="1" thickBo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</row>
    <row r="284" spans="1:36" ht="23.1" customHeight="1" x14ac:dyDescent="0.3">
      <c r="A284" s="368" t="s">
        <v>165</v>
      </c>
      <c r="B284" s="369"/>
      <c r="C284" s="369"/>
      <c r="D284" s="369"/>
      <c r="E284" s="370"/>
      <c r="F284" s="374" t="s">
        <v>163</v>
      </c>
      <c r="G284" s="374"/>
      <c r="H284" s="374"/>
      <c r="I284" s="374"/>
      <c r="J284" s="374"/>
      <c r="K284" s="376" t="str">
        <f>IF($X$18="","",$X$18)</f>
        <v/>
      </c>
      <c r="L284" s="377"/>
      <c r="M284" s="377"/>
      <c r="N284" s="377"/>
      <c r="O284" s="377"/>
      <c r="P284" s="377"/>
      <c r="Q284" s="377"/>
      <c r="R284" s="377"/>
      <c r="S284" s="377"/>
      <c r="T284" s="377"/>
      <c r="U284" s="377"/>
      <c r="V284" s="377"/>
      <c r="W284" s="377"/>
      <c r="X284" s="377"/>
      <c r="Y284" s="377"/>
      <c r="Z284" s="377"/>
      <c r="AA284" s="377"/>
      <c r="AB284" s="377"/>
      <c r="AC284" s="377"/>
      <c r="AD284" s="377"/>
      <c r="AE284" s="377"/>
      <c r="AF284" s="377"/>
      <c r="AG284" s="377"/>
      <c r="AH284" s="377"/>
      <c r="AI284" s="377"/>
      <c r="AJ284" s="378"/>
    </row>
    <row r="285" spans="1:36" ht="23.1" customHeight="1" x14ac:dyDescent="0.3">
      <c r="A285" s="371"/>
      <c r="B285" s="372"/>
      <c r="C285" s="372"/>
      <c r="D285" s="372"/>
      <c r="E285" s="373"/>
      <c r="F285" s="375" t="s">
        <v>164</v>
      </c>
      <c r="G285" s="375"/>
      <c r="H285" s="375"/>
      <c r="I285" s="375"/>
      <c r="J285" s="375"/>
      <c r="K285" s="379" t="str">
        <f>IF($X$20="","",$X$20)</f>
        <v/>
      </c>
      <c r="L285" s="380"/>
      <c r="M285" s="380"/>
      <c r="N285" s="380"/>
      <c r="O285" s="380"/>
      <c r="P285" s="380"/>
      <c r="Q285" s="380"/>
      <c r="R285" s="380"/>
      <c r="S285" s="380"/>
      <c r="T285" s="380"/>
      <c r="U285" s="380"/>
      <c r="V285" s="380"/>
      <c r="W285" s="380"/>
      <c r="X285" s="380"/>
      <c r="Y285" s="380"/>
      <c r="Z285" s="380"/>
      <c r="AA285" s="380"/>
      <c r="AB285" s="380"/>
      <c r="AC285" s="380"/>
      <c r="AD285" s="380"/>
      <c r="AE285" s="380"/>
      <c r="AF285" s="380"/>
      <c r="AG285" s="380"/>
      <c r="AH285" s="380"/>
      <c r="AI285" s="380"/>
      <c r="AJ285" s="381"/>
    </row>
    <row r="286" spans="1:36" ht="23.1" customHeight="1" x14ac:dyDescent="0.3">
      <c r="A286" s="291" t="s">
        <v>166</v>
      </c>
      <c r="B286" s="292"/>
      <c r="C286" s="292"/>
      <c r="D286" s="292"/>
      <c r="E286" s="292"/>
      <c r="F286" s="187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189"/>
    </row>
    <row r="287" spans="1:36" ht="23.1" customHeight="1" x14ac:dyDescent="0.3">
      <c r="A287" s="291"/>
      <c r="B287" s="292"/>
      <c r="C287" s="292"/>
      <c r="D287" s="292"/>
      <c r="E287" s="292"/>
      <c r="F287" s="190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2"/>
    </row>
    <row r="288" spans="1:36" ht="23.1" customHeight="1" x14ac:dyDescent="0.3">
      <c r="A288" s="291"/>
      <c r="B288" s="292"/>
      <c r="C288" s="292"/>
      <c r="D288" s="292"/>
      <c r="E288" s="292"/>
      <c r="F288" s="190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2"/>
    </row>
    <row r="289" spans="1:36" ht="23.1" customHeight="1" x14ac:dyDescent="0.3">
      <c r="A289" s="291"/>
      <c r="B289" s="292"/>
      <c r="C289" s="292"/>
      <c r="D289" s="292"/>
      <c r="E289" s="292"/>
      <c r="F289" s="190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2"/>
    </row>
    <row r="290" spans="1:36" ht="23.1" customHeight="1" x14ac:dyDescent="0.3">
      <c r="A290" s="291"/>
      <c r="B290" s="292"/>
      <c r="C290" s="292"/>
      <c r="D290" s="292"/>
      <c r="E290" s="292"/>
      <c r="F290" s="190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2"/>
    </row>
    <row r="291" spans="1:36" ht="23.1" customHeight="1" x14ac:dyDescent="0.3">
      <c r="A291" s="291"/>
      <c r="B291" s="292"/>
      <c r="C291" s="292"/>
      <c r="D291" s="292"/>
      <c r="E291" s="292"/>
      <c r="F291" s="190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2"/>
    </row>
    <row r="292" spans="1:36" ht="23.1" customHeight="1" x14ac:dyDescent="0.3">
      <c r="A292" s="291"/>
      <c r="B292" s="292"/>
      <c r="C292" s="292"/>
      <c r="D292" s="292"/>
      <c r="E292" s="292"/>
      <c r="F292" s="190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2"/>
    </row>
    <row r="293" spans="1:36" ht="23.1" customHeight="1" x14ac:dyDescent="0.3">
      <c r="A293" s="291"/>
      <c r="B293" s="292"/>
      <c r="C293" s="292"/>
      <c r="D293" s="292"/>
      <c r="E293" s="292"/>
      <c r="F293" s="190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2"/>
    </row>
    <row r="294" spans="1:36" ht="23.1" customHeight="1" x14ac:dyDescent="0.3">
      <c r="A294" s="291"/>
      <c r="B294" s="292"/>
      <c r="C294" s="292"/>
      <c r="D294" s="292"/>
      <c r="E294" s="292"/>
      <c r="F294" s="190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2"/>
    </row>
    <row r="295" spans="1:36" ht="23.1" customHeight="1" x14ac:dyDescent="0.3">
      <c r="A295" s="291"/>
      <c r="B295" s="292"/>
      <c r="C295" s="292"/>
      <c r="D295" s="292"/>
      <c r="E295" s="292"/>
      <c r="F295" s="190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2"/>
    </row>
    <row r="296" spans="1:36" ht="23.1" customHeight="1" x14ac:dyDescent="0.3">
      <c r="A296" s="291"/>
      <c r="B296" s="292"/>
      <c r="C296" s="292"/>
      <c r="D296" s="292"/>
      <c r="E296" s="292"/>
      <c r="F296" s="190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2"/>
    </row>
    <row r="297" spans="1:36" ht="23.1" customHeight="1" x14ac:dyDescent="0.3">
      <c r="A297" s="291"/>
      <c r="B297" s="292"/>
      <c r="C297" s="292"/>
      <c r="D297" s="292"/>
      <c r="E297" s="292"/>
      <c r="F297" s="190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1"/>
      <c r="AB297" s="191"/>
      <c r="AC297" s="191"/>
      <c r="AD297" s="191"/>
      <c r="AE297" s="191"/>
      <c r="AF297" s="191"/>
      <c r="AG297" s="191"/>
      <c r="AH297" s="191"/>
      <c r="AI297" s="191"/>
      <c r="AJ297" s="192"/>
    </row>
    <row r="298" spans="1:36" ht="23.1" customHeight="1" x14ac:dyDescent="0.3">
      <c r="A298" s="291"/>
      <c r="B298" s="292"/>
      <c r="C298" s="292"/>
      <c r="D298" s="292"/>
      <c r="E298" s="292"/>
      <c r="F298" s="190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2"/>
    </row>
    <row r="299" spans="1:36" ht="23.1" customHeight="1" x14ac:dyDescent="0.3">
      <c r="A299" s="291"/>
      <c r="B299" s="292"/>
      <c r="C299" s="292"/>
      <c r="D299" s="292"/>
      <c r="E299" s="292"/>
      <c r="F299" s="190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2"/>
    </row>
    <row r="300" spans="1:36" ht="23.1" customHeight="1" x14ac:dyDescent="0.3">
      <c r="A300" s="291"/>
      <c r="B300" s="292"/>
      <c r="C300" s="292"/>
      <c r="D300" s="292"/>
      <c r="E300" s="292"/>
      <c r="F300" s="190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2"/>
    </row>
    <row r="301" spans="1:36" ht="23.1" customHeight="1" x14ac:dyDescent="0.3">
      <c r="A301" s="291"/>
      <c r="B301" s="292"/>
      <c r="C301" s="292"/>
      <c r="D301" s="292"/>
      <c r="E301" s="292"/>
      <c r="F301" s="190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2"/>
    </row>
    <row r="302" spans="1:36" ht="23.1" customHeight="1" x14ac:dyDescent="0.3">
      <c r="A302" s="291"/>
      <c r="B302" s="292"/>
      <c r="C302" s="292"/>
      <c r="D302" s="292"/>
      <c r="E302" s="292"/>
      <c r="F302" s="190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2"/>
    </row>
    <row r="303" spans="1:36" ht="23.1" customHeight="1" x14ac:dyDescent="0.3">
      <c r="A303" s="291"/>
      <c r="B303" s="292"/>
      <c r="C303" s="292"/>
      <c r="D303" s="292"/>
      <c r="E303" s="292"/>
      <c r="F303" s="190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2"/>
    </row>
    <row r="304" spans="1:36" ht="23.1" customHeight="1" x14ac:dyDescent="0.3">
      <c r="A304" s="291"/>
      <c r="B304" s="292"/>
      <c r="C304" s="292"/>
      <c r="D304" s="292"/>
      <c r="E304" s="292"/>
      <c r="F304" s="190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2"/>
    </row>
    <row r="305" spans="1:71" ht="23.1" customHeight="1" x14ac:dyDescent="0.3">
      <c r="A305" s="291"/>
      <c r="B305" s="292"/>
      <c r="C305" s="292"/>
      <c r="D305" s="292"/>
      <c r="E305" s="292"/>
      <c r="F305" s="190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2"/>
    </row>
    <row r="306" spans="1:71" ht="23.1" customHeight="1" x14ac:dyDescent="0.3">
      <c r="A306" s="291"/>
      <c r="B306" s="292"/>
      <c r="C306" s="292"/>
      <c r="D306" s="292"/>
      <c r="E306" s="292"/>
      <c r="F306" s="190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2"/>
    </row>
    <row r="307" spans="1:71" ht="23.1" customHeight="1" x14ac:dyDescent="0.3">
      <c r="A307" s="291"/>
      <c r="B307" s="292"/>
      <c r="C307" s="292"/>
      <c r="D307" s="292"/>
      <c r="E307" s="292"/>
      <c r="F307" s="190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2"/>
    </row>
    <row r="308" spans="1:71" ht="23.1" customHeight="1" x14ac:dyDescent="0.3">
      <c r="A308" s="291"/>
      <c r="B308" s="292"/>
      <c r="C308" s="292"/>
      <c r="D308" s="292"/>
      <c r="E308" s="292"/>
      <c r="F308" s="190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2"/>
    </row>
    <row r="309" spans="1:71" ht="23.1" customHeight="1" thickBot="1" x14ac:dyDescent="0.35">
      <c r="A309" s="76"/>
      <c r="B309" s="77"/>
      <c r="C309" s="77"/>
      <c r="D309" s="77"/>
      <c r="E309" s="77"/>
      <c r="F309" s="193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5"/>
    </row>
    <row r="310" spans="1:71" ht="10.5" customHeight="1" thickBot="1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71" ht="30.75" customHeight="1" x14ac:dyDescent="0.3">
      <c r="A311" s="183" t="s">
        <v>56</v>
      </c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5"/>
      <c r="P311" s="9"/>
      <c r="Q311" s="175" t="s">
        <v>57</v>
      </c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7"/>
      <c r="AD311" s="8"/>
      <c r="AE311" s="175" t="s">
        <v>39</v>
      </c>
      <c r="AF311" s="176"/>
      <c r="AG311" s="176"/>
      <c r="AH311" s="176"/>
      <c r="AI311" s="176"/>
      <c r="AJ311" s="177"/>
    </row>
    <row r="312" spans="1:71" ht="42.75" customHeight="1" x14ac:dyDescent="0.3">
      <c r="A312" s="124" t="s">
        <v>40</v>
      </c>
      <c r="B312" s="125"/>
      <c r="C312" s="125"/>
      <c r="D312" s="171"/>
      <c r="E312" s="171"/>
      <c r="F312" s="171"/>
      <c r="G312" s="125" t="s">
        <v>171</v>
      </c>
      <c r="H312" s="125"/>
      <c r="I312" s="125"/>
      <c r="J312" s="125"/>
      <c r="K312" s="171"/>
      <c r="L312" s="171"/>
      <c r="M312" s="171"/>
      <c r="N312" s="171"/>
      <c r="O312" s="172"/>
      <c r="P312" s="11"/>
      <c r="Q312" s="124" t="s">
        <v>167</v>
      </c>
      <c r="R312" s="125"/>
      <c r="S312" s="125"/>
      <c r="T312" s="125"/>
      <c r="U312" s="125"/>
      <c r="V312" s="178"/>
      <c r="W312" s="178"/>
      <c r="X312" s="178"/>
      <c r="Y312" s="178"/>
      <c r="Z312" s="178"/>
      <c r="AA312" s="178"/>
      <c r="AB312" s="178"/>
      <c r="AC312" s="179"/>
      <c r="AD312" s="11"/>
      <c r="AE312" s="162"/>
      <c r="AF312" s="163"/>
      <c r="AG312" s="163"/>
      <c r="AH312" s="163"/>
      <c r="AI312" s="163"/>
      <c r="AJ312" s="164"/>
    </row>
    <row r="313" spans="1:71" ht="42.75" customHeight="1" x14ac:dyDescent="0.3">
      <c r="A313" s="124" t="s">
        <v>170</v>
      </c>
      <c r="B313" s="125"/>
      <c r="C313" s="125"/>
      <c r="D313" s="125"/>
      <c r="E313" s="125"/>
      <c r="F313" s="125"/>
      <c r="G313" s="126"/>
      <c r="H313" s="126"/>
      <c r="I313" s="126"/>
      <c r="J313" s="126"/>
      <c r="K313" s="126"/>
      <c r="L313" s="126"/>
      <c r="M313" s="126"/>
      <c r="N313" s="126"/>
      <c r="O313" s="127"/>
      <c r="P313" s="11"/>
      <c r="Q313" s="124" t="s">
        <v>41</v>
      </c>
      <c r="R313" s="125"/>
      <c r="S313" s="125"/>
      <c r="T313" s="125"/>
      <c r="U313" s="125"/>
      <c r="V313" s="180" t="str">
        <f>IF($U$4="","",$U$4)</f>
        <v/>
      </c>
      <c r="W313" s="181"/>
      <c r="X313" s="181"/>
      <c r="Y313" s="181"/>
      <c r="Z313" s="181"/>
      <c r="AA313" s="181"/>
      <c r="AB313" s="181"/>
      <c r="AC313" s="182"/>
      <c r="AD313" s="11"/>
      <c r="AE313" s="165"/>
      <c r="AF313" s="166"/>
      <c r="AG313" s="166"/>
      <c r="AH313" s="166"/>
      <c r="AI313" s="166"/>
      <c r="AJ313" s="167"/>
    </row>
    <row r="314" spans="1:71" ht="47.25" customHeight="1" thickBot="1" x14ac:dyDescent="0.35">
      <c r="A314" s="45" t="s">
        <v>169</v>
      </c>
      <c r="B314" s="46"/>
      <c r="C314" s="46"/>
      <c r="D314" s="46"/>
      <c r="E314" s="46"/>
      <c r="F314" s="46"/>
      <c r="G314" s="47" t="s">
        <v>186</v>
      </c>
      <c r="H314" s="47"/>
      <c r="I314" s="47"/>
      <c r="J314" s="47"/>
      <c r="K314" s="47"/>
      <c r="L314" s="47"/>
      <c r="M314" s="47"/>
      <c r="N314" s="47"/>
      <c r="O314" s="48"/>
      <c r="P314" s="11"/>
      <c r="Q314" s="45" t="s">
        <v>168</v>
      </c>
      <c r="R314" s="46"/>
      <c r="S314" s="46"/>
      <c r="T314" s="46"/>
      <c r="U314" s="46"/>
      <c r="V314" s="173"/>
      <c r="W314" s="173"/>
      <c r="X314" s="173"/>
      <c r="Y314" s="173"/>
      <c r="Z314" s="173"/>
      <c r="AA314" s="173"/>
      <c r="AB314" s="173"/>
      <c r="AC314" s="174"/>
      <c r="AD314" s="11"/>
      <c r="AE314" s="168"/>
      <c r="AF314" s="169"/>
      <c r="AG314" s="169"/>
      <c r="AH314" s="169"/>
      <c r="AI314" s="169"/>
      <c r="AJ314" s="170"/>
    </row>
    <row r="315" spans="1:71" s="17" customFormat="1" x14ac:dyDescent="0.3">
      <c r="A315" s="16"/>
      <c r="B315" s="16" t="s">
        <v>71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</row>
    <row r="316" spans="1:71" s="17" customFormat="1" x14ac:dyDescent="0.3">
      <c r="A316" s="18" t="s">
        <v>250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</row>
    <row r="317" spans="1:71" s="17" customForma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</row>
    <row r="318" spans="1:71" s="17" customFormat="1" x14ac:dyDescent="0.3">
      <c r="A318" s="19"/>
      <c r="B318" s="20"/>
      <c r="C318" s="20"/>
      <c r="D318" s="20"/>
      <c r="E318" s="20"/>
      <c r="F318" s="20"/>
      <c r="G318" s="20"/>
      <c r="H318" s="89">
        <f ca="1">TODAY()</f>
        <v>43713</v>
      </c>
      <c r="I318" s="89"/>
      <c r="J318" s="89"/>
      <c r="K318" s="89"/>
      <c r="L318" s="89"/>
      <c r="M318" s="89"/>
      <c r="N318" s="89"/>
      <c r="O318" s="89"/>
      <c r="P318" s="89"/>
      <c r="Q318" s="20"/>
      <c r="R318" s="20" t="s">
        <v>58</v>
      </c>
      <c r="S318" s="20"/>
      <c r="T318" s="20"/>
      <c r="U318" s="90" t="str">
        <f>IF($H$6="","",$H$6)</f>
        <v>홍길동</v>
      </c>
      <c r="V318" s="90"/>
      <c r="W318" s="90"/>
      <c r="X318" s="90"/>
      <c r="Y318" s="90"/>
      <c r="Z318" s="90"/>
      <c r="AA318" s="21" t="s">
        <v>252</v>
      </c>
      <c r="AB318" s="20"/>
      <c r="AC318" s="20"/>
      <c r="AD318" s="20"/>
      <c r="AE318" s="20"/>
      <c r="AF318" s="20"/>
      <c r="AG318" s="20"/>
      <c r="AH318" s="20"/>
      <c r="AI318" s="20"/>
      <c r="AJ318" s="20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</row>
    <row r="319" spans="1:71" s="17" customFormat="1" x14ac:dyDescent="0.3">
      <c r="A319" s="19"/>
      <c r="B319" s="20"/>
      <c r="C319" s="20"/>
      <c r="D319" s="20"/>
      <c r="E319" s="20"/>
      <c r="F319" s="20"/>
      <c r="G319" s="20"/>
      <c r="H319" s="15"/>
      <c r="I319" s="15"/>
      <c r="J319" s="15"/>
      <c r="K319" s="15"/>
      <c r="L319" s="15"/>
      <c r="M319" s="15"/>
      <c r="N319" s="15"/>
      <c r="O319" s="15"/>
      <c r="P319" s="15"/>
      <c r="Q319" s="20"/>
      <c r="R319" s="20"/>
      <c r="S319" s="20"/>
      <c r="T319" s="20"/>
      <c r="U319" s="22"/>
      <c r="V319" s="22"/>
      <c r="W319" s="22"/>
      <c r="X319" s="22"/>
      <c r="Y319" s="22"/>
      <c r="Z319" s="22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</row>
    <row r="320" spans="1:71" s="17" customFormat="1" ht="26.25" x14ac:dyDescent="0.3">
      <c r="A320" s="148" t="s">
        <v>59</v>
      </c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</row>
    <row r="321" spans="1:71" s="17" customFormat="1" ht="54.75" customHeight="1" x14ac:dyDescent="0.3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</row>
    <row r="322" spans="1:71" ht="0.2" customHeight="1" x14ac:dyDescent="0.3"/>
    <row r="323" spans="1:71" ht="54.75" hidden="1" customHeight="1" x14ac:dyDescent="0.3"/>
    <row r="324" spans="1:71" hidden="1" x14ac:dyDescent="0.3"/>
    <row r="325" spans="1:71" hidden="1" x14ac:dyDescent="0.3"/>
    <row r="326" spans="1:71" hidden="1" x14ac:dyDescent="0.3"/>
    <row r="327" spans="1:71" hidden="1" x14ac:dyDescent="0.3"/>
    <row r="328" spans="1:71" hidden="1" x14ac:dyDescent="0.3"/>
    <row r="329" spans="1:71" hidden="1" x14ac:dyDescent="0.3"/>
    <row r="330" spans="1:71" hidden="1" x14ac:dyDescent="0.3"/>
    <row r="331" spans="1:71" hidden="1" x14ac:dyDescent="0.3"/>
    <row r="332" spans="1:71" hidden="1" x14ac:dyDescent="0.3"/>
    <row r="333" spans="1:71" hidden="1" x14ac:dyDescent="0.3"/>
    <row r="334" spans="1:71" hidden="1" x14ac:dyDescent="0.3"/>
    <row r="335" spans="1:71" hidden="1" x14ac:dyDescent="0.3"/>
    <row r="336" spans="1:71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spans="37:45" hidden="1" x14ac:dyDescent="0.3"/>
    <row r="354" spans="37:45" hidden="1" x14ac:dyDescent="0.3"/>
    <row r="355" spans="37:45" hidden="1" x14ac:dyDescent="0.3"/>
    <row r="356" spans="37:45" hidden="1" x14ac:dyDescent="0.3"/>
    <row r="357" spans="37:45" hidden="1" x14ac:dyDescent="0.3"/>
    <row r="358" spans="37:45" hidden="1" x14ac:dyDescent="0.3"/>
    <row r="359" spans="37:45" hidden="1" x14ac:dyDescent="0.3"/>
    <row r="360" spans="37:45" hidden="1" x14ac:dyDescent="0.3"/>
    <row r="361" spans="37:45" hidden="1" x14ac:dyDescent="0.3"/>
    <row r="362" spans="37:45" hidden="1" x14ac:dyDescent="0.3"/>
    <row r="363" spans="37:45" hidden="1" x14ac:dyDescent="0.3"/>
    <row r="364" spans="37:45" hidden="1" x14ac:dyDescent="0.3">
      <c r="AO364" s="32"/>
      <c r="AP364" s="32"/>
      <c r="AQ364" s="32"/>
      <c r="AR364" s="32"/>
      <c r="AS364" s="32"/>
    </row>
    <row r="365" spans="37:45" hidden="1" x14ac:dyDescent="0.3">
      <c r="AO365" s="32"/>
      <c r="AP365" s="32"/>
      <c r="AQ365" s="32"/>
      <c r="AR365" s="32"/>
      <c r="AS365" s="32"/>
    </row>
    <row r="366" spans="37:45" hidden="1" x14ac:dyDescent="0.3">
      <c r="AK366" t="s">
        <v>100</v>
      </c>
      <c r="AL366" s="32" t="s">
        <v>246</v>
      </c>
      <c r="AM366" s="30" t="s">
        <v>86</v>
      </c>
      <c r="AO366" s="30" t="s">
        <v>247</v>
      </c>
      <c r="AP366" s="30" t="s">
        <v>111</v>
      </c>
      <c r="AR366" s="30" t="s">
        <v>139</v>
      </c>
      <c r="AS366" s="30" t="s">
        <v>142</v>
      </c>
    </row>
    <row r="367" spans="37:45" hidden="1" x14ac:dyDescent="0.3">
      <c r="AK367" t="s">
        <v>101</v>
      </c>
      <c r="AL367" s="32" t="s">
        <v>60</v>
      </c>
      <c r="AM367" s="30" t="s">
        <v>87</v>
      </c>
      <c r="AO367" s="30" t="s">
        <v>82</v>
      </c>
      <c r="AP367" s="30" t="s">
        <v>112</v>
      </c>
      <c r="AR367" s="30" t="s">
        <v>140</v>
      </c>
      <c r="AS367" s="30" t="s">
        <v>143</v>
      </c>
    </row>
    <row r="368" spans="37:45" hidden="1" x14ac:dyDescent="0.3">
      <c r="AK368" t="s">
        <v>102</v>
      </c>
      <c r="AL368" s="32" t="s">
        <v>61</v>
      </c>
      <c r="AM368" s="32" t="s">
        <v>200</v>
      </c>
      <c r="AO368" s="30" t="s">
        <v>72</v>
      </c>
      <c r="AP368" s="30" t="s">
        <v>115</v>
      </c>
      <c r="AS368" s="30" t="s">
        <v>144</v>
      </c>
    </row>
    <row r="369" spans="37:45" hidden="1" x14ac:dyDescent="0.3">
      <c r="AK369" t="s">
        <v>103</v>
      </c>
      <c r="AL369" s="32" t="s">
        <v>62</v>
      </c>
      <c r="AM369" s="32" t="s">
        <v>201</v>
      </c>
      <c r="AO369" s="30" t="s">
        <v>83</v>
      </c>
      <c r="AP369" s="30" t="s">
        <v>182</v>
      </c>
      <c r="AS369" s="30" t="s">
        <v>145</v>
      </c>
    </row>
    <row r="370" spans="37:45" hidden="1" x14ac:dyDescent="0.3">
      <c r="AK370" t="s">
        <v>174</v>
      </c>
      <c r="AL370" s="32" t="s">
        <v>63</v>
      </c>
      <c r="AM370" s="32" t="s">
        <v>202</v>
      </c>
      <c r="AO370" s="30" t="s">
        <v>181</v>
      </c>
      <c r="AS370" s="30" t="s">
        <v>146</v>
      </c>
    </row>
    <row r="371" spans="37:45" hidden="1" x14ac:dyDescent="0.3">
      <c r="AK371" t="s">
        <v>104</v>
      </c>
      <c r="AL371" s="32" t="s">
        <v>64</v>
      </c>
      <c r="AM371" s="32" t="s">
        <v>203</v>
      </c>
      <c r="AO371" s="30" t="s">
        <v>73</v>
      </c>
      <c r="AS371" s="30" t="s">
        <v>147</v>
      </c>
    </row>
    <row r="372" spans="37:45" hidden="1" x14ac:dyDescent="0.3">
      <c r="AK372" t="s">
        <v>105</v>
      </c>
      <c r="AL372" s="32" t="s">
        <v>215</v>
      </c>
      <c r="AM372" s="32" t="s">
        <v>204</v>
      </c>
      <c r="AO372" s="30" t="s">
        <v>187</v>
      </c>
    </row>
    <row r="373" spans="37:45" hidden="1" x14ac:dyDescent="0.3">
      <c r="AK373" t="s">
        <v>175</v>
      </c>
      <c r="AL373" s="32" t="s">
        <v>173</v>
      </c>
      <c r="AM373" s="32" t="s">
        <v>205</v>
      </c>
      <c r="AO373" s="30" t="s">
        <v>188</v>
      </c>
      <c r="AP373" s="30" t="s">
        <v>130</v>
      </c>
      <c r="AS373" s="30" t="s">
        <v>153</v>
      </c>
    </row>
    <row r="374" spans="37:45" hidden="1" x14ac:dyDescent="0.3">
      <c r="AK374" t="s">
        <v>106</v>
      </c>
      <c r="AL374" s="32"/>
      <c r="AM374" s="32" t="s">
        <v>206</v>
      </c>
      <c r="AO374" s="30" t="s">
        <v>197</v>
      </c>
      <c r="AP374" s="30" t="s">
        <v>131</v>
      </c>
      <c r="AS374" s="30" t="s">
        <v>148</v>
      </c>
    </row>
    <row r="375" spans="37:45" hidden="1" x14ac:dyDescent="0.3">
      <c r="AK375" t="s">
        <v>107</v>
      </c>
      <c r="AL375" s="32"/>
      <c r="AM375" s="32" t="s">
        <v>207</v>
      </c>
      <c r="AO375" s="30" t="s">
        <v>196</v>
      </c>
      <c r="AP375" s="30" t="s">
        <v>132</v>
      </c>
      <c r="AS375" s="30" t="s">
        <v>149</v>
      </c>
    </row>
    <row r="376" spans="37:45" hidden="1" x14ac:dyDescent="0.3">
      <c r="AK376" t="s">
        <v>108</v>
      </c>
      <c r="AL376" s="32" t="s">
        <v>65</v>
      </c>
      <c r="AM376" s="32" t="s">
        <v>208</v>
      </c>
      <c r="AO376" s="30" t="s">
        <v>198</v>
      </c>
      <c r="AP376" s="30" t="s">
        <v>133</v>
      </c>
      <c r="AS376" s="30" t="s">
        <v>150</v>
      </c>
    </row>
    <row r="377" spans="37:45" hidden="1" x14ac:dyDescent="0.3">
      <c r="AK377" t="s">
        <v>176</v>
      </c>
      <c r="AL377" s="32" t="s">
        <v>67</v>
      </c>
      <c r="AM377" s="32" t="s">
        <v>209</v>
      </c>
      <c r="AO377" s="30" t="s">
        <v>199</v>
      </c>
      <c r="AP377" s="30" t="s">
        <v>114</v>
      </c>
    </row>
    <row r="378" spans="37:45" hidden="1" x14ac:dyDescent="0.3">
      <c r="AK378" t="s">
        <v>109</v>
      </c>
      <c r="AL378" s="32"/>
      <c r="AM378" s="32" t="s">
        <v>210</v>
      </c>
      <c r="AO378" s="30" t="s">
        <v>84</v>
      </c>
      <c r="AP378" s="30" t="s">
        <v>113</v>
      </c>
      <c r="AS378" s="30" t="s">
        <v>153</v>
      </c>
    </row>
    <row r="379" spans="37:45" hidden="1" x14ac:dyDescent="0.3">
      <c r="AK379" t="s">
        <v>177</v>
      </c>
      <c r="AL379" s="32"/>
      <c r="AM379" s="32" t="s">
        <v>211</v>
      </c>
      <c r="AO379" s="30" t="s">
        <v>74</v>
      </c>
      <c r="AP379" s="30" t="s">
        <v>134</v>
      </c>
      <c r="AS379" s="30" t="s">
        <v>151</v>
      </c>
    </row>
    <row r="380" spans="37:45" hidden="1" x14ac:dyDescent="0.3">
      <c r="AK380" t="s">
        <v>110</v>
      </c>
      <c r="AL380" s="32" t="s">
        <v>66</v>
      </c>
      <c r="AM380" s="32" t="s">
        <v>212</v>
      </c>
      <c r="AO380" s="30" t="s">
        <v>75</v>
      </c>
      <c r="AS380" s="30" t="s">
        <v>152</v>
      </c>
    </row>
    <row r="381" spans="37:45" hidden="1" x14ac:dyDescent="0.3">
      <c r="AL381" s="32" t="s">
        <v>68</v>
      </c>
      <c r="AM381" s="32" t="s">
        <v>213</v>
      </c>
      <c r="AO381" s="30" t="s">
        <v>76</v>
      </c>
      <c r="AS381" s="30" t="s">
        <v>150</v>
      </c>
    </row>
    <row r="382" spans="37:45" hidden="1" x14ac:dyDescent="0.3">
      <c r="AL382" s="32" t="s">
        <v>69</v>
      </c>
      <c r="AM382" s="32" t="s">
        <v>85</v>
      </c>
      <c r="AO382" s="30" t="s">
        <v>258</v>
      </c>
      <c r="AP382" s="30" t="s">
        <v>135</v>
      </c>
    </row>
    <row r="383" spans="37:45" hidden="1" x14ac:dyDescent="0.3">
      <c r="AK383" t="s">
        <v>183</v>
      </c>
      <c r="AL383" s="32" t="s">
        <v>70</v>
      </c>
      <c r="AO383" s="30" t="s">
        <v>77</v>
      </c>
      <c r="AP383" s="30" t="s">
        <v>136</v>
      </c>
      <c r="AS383" s="30" t="s">
        <v>153</v>
      </c>
    </row>
    <row r="384" spans="37:45" hidden="1" x14ac:dyDescent="0.3">
      <c r="AK384" t="s">
        <v>184</v>
      </c>
      <c r="AL384" s="32" t="s">
        <v>172</v>
      </c>
      <c r="AO384" s="30" t="s">
        <v>78</v>
      </c>
      <c r="AP384" s="30" t="s">
        <v>137</v>
      </c>
      <c r="AS384" s="30" t="s">
        <v>154</v>
      </c>
    </row>
    <row r="385" spans="37:45" hidden="1" x14ac:dyDescent="0.3">
      <c r="AO385" s="30" t="s">
        <v>79</v>
      </c>
      <c r="AP385" s="30" t="s">
        <v>138</v>
      </c>
      <c r="AS385" s="30" t="s">
        <v>155</v>
      </c>
    </row>
    <row r="386" spans="37:45" hidden="1" x14ac:dyDescent="0.3">
      <c r="AO386" s="30" t="s">
        <v>80</v>
      </c>
      <c r="AP386" s="30" t="s">
        <v>116</v>
      </c>
      <c r="AS386" s="30" t="s">
        <v>150</v>
      </c>
    </row>
    <row r="387" spans="37:45" hidden="1" x14ac:dyDescent="0.3">
      <c r="AO387" s="30" t="s">
        <v>195</v>
      </c>
      <c r="AP387" s="30" t="s">
        <v>117</v>
      </c>
    </row>
    <row r="388" spans="37:45" hidden="1" x14ac:dyDescent="0.3">
      <c r="AO388" s="30" t="s">
        <v>81</v>
      </c>
      <c r="AP388" s="30" t="s">
        <v>118</v>
      </c>
    </row>
    <row r="389" spans="37:45" hidden="1" x14ac:dyDescent="0.3">
      <c r="AO389" s="30" t="s">
        <v>257</v>
      </c>
      <c r="AP389" s="30" t="s">
        <v>119</v>
      </c>
    </row>
    <row r="390" spans="37:45" hidden="1" x14ac:dyDescent="0.3">
      <c r="AP390" s="30" t="s">
        <v>120</v>
      </c>
    </row>
    <row r="391" spans="37:45" hidden="1" x14ac:dyDescent="0.3">
      <c r="AP391" s="30" t="s">
        <v>121</v>
      </c>
    </row>
    <row r="392" spans="37:45" hidden="1" x14ac:dyDescent="0.3">
      <c r="AP392" s="30" t="s">
        <v>122</v>
      </c>
    </row>
    <row r="393" spans="37:45" hidden="1" x14ac:dyDescent="0.3">
      <c r="AK393" t="s">
        <v>191</v>
      </c>
      <c r="AP393" s="30" t="s">
        <v>123</v>
      </c>
    </row>
    <row r="394" spans="37:45" hidden="1" x14ac:dyDescent="0.3">
      <c r="AP394" s="30" t="s">
        <v>124</v>
      </c>
    </row>
    <row r="395" spans="37:45" hidden="1" x14ac:dyDescent="0.3">
      <c r="AK395" t="s">
        <v>189</v>
      </c>
      <c r="AP395" s="30" t="s">
        <v>125</v>
      </c>
    </row>
    <row r="396" spans="37:45" hidden="1" x14ac:dyDescent="0.3">
      <c r="AK396" t="s">
        <v>214</v>
      </c>
      <c r="AP396" s="30" t="s">
        <v>126</v>
      </c>
    </row>
    <row r="397" spans="37:45" hidden="1" x14ac:dyDescent="0.3">
      <c r="AP397" s="30" t="s">
        <v>127</v>
      </c>
    </row>
    <row r="398" spans="37:45" hidden="1" x14ac:dyDescent="0.3">
      <c r="AP398" s="30" t="s">
        <v>128</v>
      </c>
      <c r="AS398" s="30" t="s">
        <v>156</v>
      </c>
    </row>
    <row r="399" spans="37:45" hidden="1" x14ac:dyDescent="0.3">
      <c r="AP399" s="30" t="s">
        <v>129</v>
      </c>
      <c r="AS399" s="30" t="s">
        <v>157</v>
      </c>
    </row>
    <row r="400" spans="37:45" hidden="1" x14ac:dyDescent="0.3">
      <c r="AS400" s="30" t="s">
        <v>158</v>
      </c>
    </row>
    <row r="401" spans="45:45" hidden="1" x14ac:dyDescent="0.3">
      <c r="AS401" s="30" t="s">
        <v>159</v>
      </c>
    </row>
    <row r="402" spans="45:45" hidden="1" x14ac:dyDescent="0.3">
      <c r="AS402" s="30" t="s">
        <v>160</v>
      </c>
    </row>
  </sheetData>
  <sheetProtection algorithmName="SHA-512" hashValue="MDpGUBM4UZrfedD+PjzeYOVOGYCh3JyrE9KSCv7wtGLFdekJ0RqQwROKLnLUuAacHAXL7QKuQHYC2hZoHpmJ2g==" saltValue="Qqygy3g8geHA14a4Bbgsfg==" spinCount="100000" sheet="1"/>
  <mergeCells count="515">
    <mergeCell ref="C47:J47"/>
    <mergeCell ref="K47:S47"/>
    <mergeCell ref="AC43:AJ43"/>
    <mergeCell ref="C46:J46"/>
    <mergeCell ref="K46:S46"/>
    <mergeCell ref="AA38:AE38"/>
    <mergeCell ref="AF38:AJ38"/>
    <mergeCell ref="H39:K39"/>
    <mergeCell ref="L39:O39"/>
    <mergeCell ref="C45:J45"/>
    <mergeCell ref="K45:S45"/>
    <mergeCell ref="T45:AB45"/>
    <mergeCell ref="AC45:AJ45"/>
    <mergeCell ref="C42:J42"/>
    <mergeCell ref="K42:S42"/>
    <mergeCell ref="T42:AB42"/>
    <mergeCell ref="AC42:AJ42"/>
    <mergeCell ref="C44:J44"/>
    <mergeCell ref="K44:S44"/>
    <mergeCell ref="T44:AB44"/>
    <mergeCell ref="AC44:AJ44"/>
    <mergeCell ref="AC79:AJ79"/>
    <mergeCell ref="C75:J75"/>
    <mergeCell ref="AC80:AJ80"/>
    <mergeCell ref="C76:J76"/>
    <mergeCell ref="A49:B55"/>
    <mergeCell ref="C54:J54"/>
    <mergeCell ref="C57:J57"/>
    <mergeCell ref="K79:O79"/>
    <mergeCell ref="P79:X79"/>
    <mergeCell ref="Y79:AB79"/>
    <mergeCell ref="AC52:AJ52"/>
    <mergeCell ref="C51:J51"/>
    <mergeCell ref="K51:N51"/>
    <mergeCell ref="O51:S51"/>
    <mergeCell ref="T51:AB51"/>
    <mergeCell ref="AC51:AJ51"/>
    <mergeCell ref="C52:J52"/>
    <mergeCell ref="K52:N52"/>
    <mergeCell ref="A235:AJ235"/>
    <mergeCell ref="A284:E285"/>
    <mergeCell ref="A120:J120"/>
    <mergeCell ref="F284:J284"/>
    <mergeCell ref="F285:J285"/>
    <mergeCell ref="K284:AJ284"/>
    <mergeCell ref="K285:AJ285"/>
    <mergeCell ref="AD198:AJ198"/>
    <mergeCell ref="A202:E233"/>
    <mergeCell ref="A164:E195"/>
    <mergeCell ref="A196:J196"/>
    <mergeCell ref="AD200:AJ200"/>
    <mergeCell ref="A201:E201"/>
    <mergeCell ref="F201:K201"/>
    <mergeCell ref="L201:P201"/>
    <mergeCell ref="Q201:W201"/>
    <mergeCell ref="X201:AC201"/>
    <mergeCell ref="AD201:AJ201"/>
    <mergeCell ref="A199:J199"/>
    <mergeCell ref="A200:E200"/>
    <mergeCell ref="F200:K200"/>
    <mergeCell ref="L200:P200"/>
    <mergeCell ref="A34:B35"/>
    <mergeCell ref="C34:F34"/>
    <mergeCell ref="A234:J234"/>
    <mergeCell ref="A197:AJ197"/>
    <mergeCell ref="A198:E198"/>
    <mergeCell ref="F198:K198"/>
    <mergeCell ref="L198:P198"/>
    <mergeCell ref="Q198:W198"/>
    <mergeCell ref="X198:AC198"/>
    <mergeCell ref="W34:AJ34"/>
    <mergeCell ref="W35:AJ35"/>
    <mergeCell ref="O52:S52"/>
    <mergeCell ref="A57:B80"/>
    <mergeCell ref="C77:J80"/>
    <mergeCell ref="K80:O80"/>
    <mergeCell ref="P80:X80"/>
    <mergeCell ref="Y80:AB80"/>
    <mergeCell ref="AF39:AJ39"/>
    <mergeCell ref="H40:K40"/>
    <mergeCell ref="L40:O40"/>
    <mergeCell ref="P40:S40"/>
    <mergeCell ref="T40:Z40"/>
    <mergeCell ref="AA40:AE40"/>
    <mergeCell ref="AF40:AJ40"/>
    <mergeCell ref="S32:X32"/>
    <mergeCell ref="Y32:AJ32"/>
    <mergeCell ref="K78:O78"/>
    <mergeCell ref="P78:X78"/>
    <mergeCell ref="Y78:AB78"/>
    <mergeCell ref="K75:O75"/>
    <mergeCell ref="P75:X75"/>
    <mergeCell ref="Y75:AB75"/>
    <mergeCell ref="K76:O76"/>
    <mergeCell ref="P76:X76"/>
    <mergeCell ref="Y76:AB76"/>
    <mergeCell ref="K77:O77"/>
    <mergeCell ref="P77:X77"/>
    <mergeCell ref="Y77:AB77"/>
    <mergeCell ref="AC74:AJ74"/>
    <mergeCell ref="T47:AB47"/>
    <mergeCell ref="AC47:AJ47"/>
    <mergeCell ref="T46:AB46"/>
    <mergeCell ref="AC46:AJ46"/>
    <mergeCell ref="Q200:W200"/>
    <mergeCell ref="X200:AC200"/>
    <mergeCell ref="Q163:W163"/>
    <mergeCell ref="X163:AC163"/>
    <mergeCell ref="AD163:AJ163"/>
    <mergeCell ref="A161:J161"/>
    <mergeCell ref="A162:E162"/>
    <mergeCell ref="F162:K162"/>
    <mergeCell ref="L162:P162"/>
    <mergeCell ref="Q162:W162"/>
    <mergeCell ref="X162:AC162"/>
    <mergeCell ref="AD124:AJ124"/>
    <mergeCell ref="A125:E125"/>
    <mergeCell ref="F125:K125"/>
    <mergeCell ref="L125:P125"/>
    <mergeCell ref="Q125:W125"/>
    <mergeCell ref="X125:AC125"/>
    <mergeCell ref="AD125:AJ125"/>
    <mergeCell ref="A124:E124"/>
    <mergeCell ref="F124:K124"/>
    <mergeCell ref="L124:P124"/>
    <mergeCell ref="Q124:W124"/>
    <mergeCell ref="X124:AC124"/>
    <mergeCell ref="A122:E122"/>
    <mergeCell ref="F122:K122"/>
    <mergeCell ref="L122:P122"/>
    <mergeCell ref="Q122:W122"/>
    <mergeCell ref="X122:AC122"/>
    <mergeCell ref="AD122:AJ122"/>
    <mergeCell ref="C27:F27"/>
    <mergeCell ref="C29:F29"/>
    <mergeCell ref="C28:F28"/>
    <mergeCell ref="C35:F35"/>
    <mergeCell ref="G34:R34"/>
    <mergeCell ref="S34:V34"/>
    <mergeCell ref="G35:R35"/>
    <mergeCell ref="S35:V35"/>
    <mergeCell ref="A36:AJ36"/>
    <mergeCell ref="A37:B40"/>
    <mergeCell ref="H37:K37"/>
    <mergeCell ref="L37:O37"/>
    <mergeCell ref="P37:S37"/>
    <mergeCell ref="T37:Z37"/>
    <mergeCell ref="AA37:AE37"/>
    <mergeCell ref="AF37:AJ37"/>
    <mergeCell ref="H38:K38"/>
    <mergeCell ref="L38:O38"/>
    <mergeCell ref="A87:E87"/>
    <mergeCell ref="F87:K87"/>
    <mergeCell ref="L87:P87"/>
    <mergeCell ref="Q87:W87"/>
    <mergeCell ref="X87:AC87"/>
    <mergeCell ref="AD87:AJ87"/>
    <mergeCell ref="AC75:AJ75"/>
    <mergeCell ref="AC76:AJ76"/>
    <mergeCell ref="AC78:AJ78"/>
    <mergeCell ref="AC77:AJ77"/>
    <mergeCell ref="A82:J82"/>
    <mergeCell ref="L86:P86"/>
    <mergeCell ref="Q86:W86"/>
    <mergeCell ref="X86:AC86"/>
    <mergeCell ref="AD86:AJ86"/>
    <mergeCell ref="A83:AJ83"/>
    <mergeCell ref="A84:E84"/>
    <mergeCell ref="F84:K84"/>
    <mergeCell ref="L84:P84"/>
    <mergeCell ref="Q84:W84"/>
    <mergeCell ref="X84:AC84"/>
    <mergeCell ref="AD84:AJ84"/>
    <mergeCell ref="A86:E86"/>
    <mergeCell ref="F86:K86"/>
    <mergeCell ref="A33:AJ33"/>
    <mergeCell ref="AD31:AJ31"/>
    <mergeCell ref="C37:G37"/>
    <mergeCell ref="C38:G38"/>
    <mergeCell ref="C39:G39"/>
    <mergeCell ref="C40:G40"/>
    <mergeCell ref="P73:X73"/>
    <mergeCell ref="Y73:AB73"/>
    <mergeCell ref="C49:J49"/>
    <mergeCell ref="C50:J50"/>
    <mergeCell ref="C53:J53"/>
    <mergeCell ref="AC70:AJ70"/>
    <mergeCell ref="AC71:AJ71"/>
    <mergeCell ref="AC73:AJ73"/>
    <mergeCell ref="AC72:AJ72"/>
    <mergeCell ref="AC54:AJ54"/>
    <mergeCell ref="AC58:AJ58"/>
    <mergeCell ref="AC59:AJ59"/>
    <mergeCell ref="K57:O57"/>
    <mergeCell ref="P57:X57"/>
    <mergeCell ref="Y57:AB57"/>
    <mergeCell ref="K58:O58"/>
    <mergeCell ref="P38:S38"/>
    <mergeCell ref="P66:X66"/>
    <mergeCell ref="O54:S54"/>
    <mergeCell ref="K69:O69"/>
    <mergeCell ref="P69:X69"/>
    <mergeCell ref="Y69:AB69"/>
    <mergeCell ref="K74:O74"/>
    <mergeCell ref="P74:X74"/>
    <mergeCell ref="K60:O60"/>
    <mergeCell ref="P60:X60"/>
    <mergeCell ref="Y60:AB60"/>
    <mergeCell ref="K61:O61"/>
    <mergeCell ref="K67:O67"/>
    <mergeCell ref="P67:X67"/>
    <mergeCell ref="Y67:AB67"/>
    <mergeCell ref="P62:X62"/>
    <mergeCell ref="Y62:AB62"/>
    <mergeCell ref="K70:O70"/>
    <mergeCell ref="P70:X70"/>
    <mergeCell ref="Y71:AB71"/>
    <mergeCell ref="K72:O72"/>
    <mergeCell ref="P72:X72"/>
    <mergeCell ref="Y72:AB72"/>
    <mergeCell ref="K73:O73"/>
    <mergeCell ref="Y74:AB74"/>
    <mergeCell ref="AC49:AJ49"/>
    <mergeCell ref="AC50:AJ50"/>
    <mergeCell ref="K53:N53"/>
    <mergeCell ref="O53:S53"/>
    <mergeCell ref="T53:AB53"/>
    <mergeCell ref="AC53:AJ53"/>
    <mergeCell ref="AC65:AJ65"/>
    <mergeCell ref="AC64:AJ64"/>
    <mergeCell ref="Y63:AB63"/>
    <mergeCell ref="K64:O64"/>
    <mergeCell ref="P64:X64"/>
    <mergeCell ref="Y64:AB64"/>
    <mergeCell ref="K65:O65"/>
    <mergeCell ref="P65:X65"/>
    <mergeCell ref="Y65:AB65"/>
    <mergeCell ref="K63:O63"/>
    <mergeCell ref="P63:X63"/>
    <mergeCell ref="K50:N50"/>
    <mergeCell ref="O50:S50"/>
    <mergeCell ref="T50:AB50"/>
    <mergeCell ref="Y59:AB59"/>
    <mergeCell ref="T54:AB54"/>
    <mergeCell ref="T52:AB52"/>
    <mergeCell ref="K54:N54"/>
    <mergeCell ref="C73:J73"/>
    <mergeCell ref="C74:J74"/>
    <mergeCell ref="C72:J72"/>
    <mergeCell ref="K71:O71"/>
    <mergeCell ref="P71:X71"/>
    <mergeCell ref="C71:J71"/>
    <mergeCell ref="C55:J55"/>
    <mergeCell ref="Y70:AB70"/>
    <mergeCell ref="AC60:AJ60"/>
    <mergeCell ref="AC57:AJ57"/>
    <mergeCell ref="K55:N55"/>
    <mergeCell ref="O55:S55"/>
    <mergeCell ref="T55:AB55"/>
    <mergeCell ref="AC55:AJ55"/>
    <mergeCell ref="K59:O59"/>
    <mergeCell ref="P59:X59"/>
    <mergeCell ref="AC61:AJ61"/>
    <mergeCell ref="AC62:AJ62"/>
    <mergeCell ref="AC63:AJ63"/>
    <mergeCell ref="P61:X61"/>
    <mergeCell ref="Y61:AB61"/>
    <mergeCell ref="K62:O62"/>
    <mergeCell ref="C58:J63"/>
    <mergeCell ref="C64:J66"/>
    <mergeCell ref="C67:J70"/>
    <mergeCell ref="Y66:AB66"/>
    <mergeCell ref="Y68:AB68"/>
    <mergeCell ref="P58:X58"/>
    <mergeCell ref="Y58:AB58"/>
    <mergeCell ref="K66:O66"/>
    <mergeCell ref="A41:AJ41"/>
    <mergeCell ref="A42:B47"/>
    <mergeCell ref="S31:X31"/>
    <mergeCell ref="T38:Z38"/>
    <mergeCell ref="P39:S39"/>
    <mergeCell ref="T39:Z39"/>
    <mergeCell ref="AA39:AE39"/>
    <mergeCell ref="C31:F31"/>
    <mergeCell ref="G31:N31"/>
    <mergeCell ref="AC66:AJ66"/>
    <mergeCell ref="AC67:AJ67"/>
    <mergeCell ref="AC68:AJ68"/>
    <mergeCell ref="AC69:AJ69"/>
    <mergeCell ref="K68:O68"/>
    <mergeCell ref="P68:X68"/>
    <mergeCell ref="K49:N49"/>
    <mergeCell ref="O49:S49"/>
    <mergeCell ref="T49:AB49"/>
    <mergeCell ref="AA15:AC15"/>
    <mergeCell ref="AD15:AF15"/>
    <mergeCell ref="AG15:AJ15"/>
    <mergeCell ref="A21:AJ21"/>
    <mergeCell ref="O31:R31"/>
    <mergeCell ref="X19:Z19"/>
    <mergeCell ref="G20:J20"/>
    <mergeCell ref="K20:S20"/>
    <mergeCell ref="T20:W20"/>
    <mergeCell ref="X20:AJ20"/>
    <mergeCell ref="AA19:AC19"/>
    <mergeCell ref="AD19:AF19"/>
    <mergeCell ref="X15:Z15"/>
    <mergeCell ref="C23:F23"/>
    <mergeCell ref="G19:J19"/>
    <mergeCell ref="K19:N19"/>
    <mergeCell ref="O19:S19"/>
    <mergeCell ref="T19:W19"/>
    <mergeCell ref="C19:F19"/>
    <mergeCell ref="C20:F20"/>
    <mergeCell ref="C15:F15"/>
    <mergeCell ref="T18:W18"/>
    <mergeCell ref="X18:AJ18"/>
    <mergeCell ref="G17:J17"/>
    <mergeCell ref="C18:F18"/>
    <mergeCell ref="A1:AJ1"/>
    <mergeCell ref="AE6:AJ10"/>
    <mergeCell ref="A6:D8"/>
    <mergeCell ref="AA12:AC12"/>
    <mergeCell ref="AD12:AF12"/>
    <mergeCell ref="A12:B20"/>
    <mergeCell ref="X17:Z17"/>
    <mergeCell ref="G18:J18"/>
    <mergeCell ref="K18:S18"/>
    <mergeCell ref="O16:S16"/>
    <mergeCell ref="T16:W16"/>
    <mergeCell ref="C16:F16"/>
    <mergeCell ref="C17:F17"/>
    <mergeCell ref="C13:F13"/>
    <mergeCell ref="A10:D10"/>
    <mergeCell ref="E10:AC10"/>
    <mergeCell ref="AA14:AC14"/>
    <mergeCell ref="AD14:AF14"/>
    <mergeCell ref="AG14:AJ14"/>
    <mergeCell ref="X14:Z14"/>
    <mergeCell ref="G13:J13"/>
    <mergeCell ref="K13:N13"/>
    <mergeCell ref="O13:S13"/>
    <mergeCell ref="T13:W13"/>
    <mergeCell ref="X13:Z13"/>
    <mergeCell ref="AD13:AF13"/>
    <mergeCell ref="AG13:AJ13"/>
    <mergeCell ref="C14:F14"/>
    <mergeCell ref="G14:J14"/>
    <mergeCell ref="J29:K29"/>
    <mergeCell ref="G26:N26"/>
    <mergeCell ref="O23:R23"/>
    <mergeCell ref="AD17:AF17"/>
    <mergeCell ref="AG17:AJ17"/>
    <mergeCell ref="K17:N17"/>
    <mergeCell ref="AD22:AJ22"/>
    <mergeCell ref="AD24:AJ24"/>
    <mergeCell ref="AD26:AJ26"/>
    <mergeCell ref="AD28:AJ28"/>
    <mergeCell ref="A9:D9"/>
    <mergeCell ref="E9:AC9"/>
    <mergeCell ref="E7:G7"/>
    <mergeCell ref="E8:G8"/>
    <mergeCell ref="AG12:AJ12"/>
    <mergeCell ref="S22:X22"/>
    <mergeCell ref="AD23:AJ23"/>
    <mergeCell ref="AD25:AJ25"/>
    <mergeCell ref="S24:X24"/>
    <mergeCell ref="AA13:AC13"/>
    <mergeCell ref="K15:N15"/>
    <mergeCell ref="O15:S15"/>
    <mergeCell ref="T15:W15"/>
    <mergeCell ref="Y22:AC22"/>
    <mergeCell ref="L23:N23"/>
    <mergeCell ref="AG16:AJ16"/>
    <mergeCell ref="AA16:AC16"/>
    <mergeCell ref="AD16:AF16"/>
    <mergeCell ref="X16:Z16"/>
    <mergeCell ref="G16:J16"/>
    <mergeCell ref="K16:N16"/>
    <mergeCell ref="K14:N14"/>
    <mergeCell ref="O14:S14"/>
    <mergeCell ref="T14:W14"/>
    <mergeCell ref="A11:AJ11"/>
    <mergeCell ref="G12:J12"/>
    <mergeCell ref="K12:N12"/>
    <mergeCell ref="O12:S12"/>
    <mergeCell ref="T12:W12"/>
    <mergeCell ref="X12:Z12"/>
    <mergeCell ref="C12:F12"/>
    <mergeCell ref="Y23:AC23"/>
    <mergeCell ref="Y25:AC25"/>
    <mergeCell ref="G23:I23"/>
    <mergeCell ref="O17:S17"/>
    <mergeCell ref="T17:W17"/>
    <mergeCell ref="AA17:AC17"/>
    <mergeCell ref="G15:J15"/>
    <mergeCell ref="O22:R22"/>
    <mergeCell ref="A22:B29"/>
    <mergeCell ref="O26:R26"/>
    <mergeCell ref="C22:F22"/>
    <mergeCell ref="C24:F24"/>
    <mergeCell ref="C25:F25"/>
    <mergeCell ref="G29:I29"/>
    <mergeCell ref="AG19:AJ19"/>
    <mergeCell ref="AD29:AJ29"/>
    <mergeCell ref="L29:N29"/>
    <mergeCell ref="E6:G6"/>
    <mergeCell ref="H6:O6"/>
    <mergeCell ref="AB4:AE4"/>
    <mergeCell ref="AF4:AJ4"/>
    <mergeCell ref="H7:O7"/>
    <mergeCell ref="H8:O8"/>
    <mergeCell ref="U4:AA4"/>
    <mergeCell ref="P7:T7"/>
    <mergeCell ref="U7:AC7"/>
    <mergeCell ref="P8:T8"/>
    <mergeCell ref="U8:AC8"/>
    <mergeCell ref="A4:I4"/>
    <mergeCell ref="J4:O4"/>
    <mergeCell ref="P4:T4"/>
    <mergeCell ref="A320:AJ320"/>
    <mergeCell ref="A321:J321"/>
    <mergeCell ref="A236:AJ236"/>
    <mergeCell ref="A248:AJ248"/>
    <mergeCell ref="A260:AJ260"/>
    <mergeCell ref="A272:AJ272"/>
    <mergeCell ref="Q314:U314"/>
    <mergeCell ref="AE312:AJ314"/>
    <mergeCell ref="K312:O312"/>
    <mergeCell ref="V314:AC314"/>
    <mergeCell ref="Q311:AC311"/>
    <mergeCell ref="Q312:U312"/>
    <mergeCell ref="V312:AC312"/>
    <mergeCell ref="Q313:U313"/>
    <mergeCell ref="V313:AC313"/>
    <mergeCell ref="A311:O311"/>
    <mergeCell ref="A312:C312"/>
    <mergeCell ref="AE311:AJ311"/>
    <mergeCell ref="A283:AJ283"/>
    <mergeCell ref="G312:J312"/>
    <mergeCell ref="D312:F312"/>
    <mergeCell ref="F286:AJ309"/>
    <mergeCell ref="A286:E309"/>
    <mergeCell ref="H318:P318"/>
    <mergeCell ref="U318:Z318"/>
    <mergeCell ref="C43:J43"/>
    <mergeCell ref="K43:S43"/>
    <mergeCell ref="T43:AB43"/>
    <mergeCell ref="Y31:AC31"/>
    <mergeCell ref="Y29:AC29"/>
    <mergeCell ref="S23:X23"/>
    <mergeCell ref="S25:X25"/>
    <mergeCell ref="S27:X27"/>
    <mergeCell ref="S29:X29"/>
    <mergeCell ref="Y24:AC24"/>
    <mergeCell ref="Y28:AC28"/>
    <mergeCell ref="Y26:AC26"/>
    <mergeCell ref="S28:X28"/>
    <mergeCell ref="G28:N28"/>
    <mergeCell ref="A237:AJ247"/>
    <mergeCell ref="A249:AJ259"/>
    <mergeCell ref="A261:AJ271"/>
    <mergeCell ref="A273:AJ282"/>
    <mergeCell ref="A313:F313"/>
    <mergeCell ref="G313:O313"/>
    <mergeCell ref="F88:AJ119"/>
    <mergeCell ref="F126:AJ157"/>
    <mergeCell ref="J3:R3"/>
    <mergeCell ref="A3:I3"/>
    <mergeCell ref="S3:AA3"/>
    <mergeCell ref="AB3:AJ3"/>
    <mergeCell ref="O24:R24"/>
    <mergeCell ref="O25:R25"/>
    <mergeCell ref="C32:F32"/>
    <mergeCell ref="G32:R32"/>
    <mergeCell ref="A31:B32"/>
    <mergeCell ref="O27:R27"/>
    <mergeCell ref="O28:R28"/>
    <mergeCell ref="O29:R29"/>
    <mergeCell ref="G22:N22"/>
    <mergeCell ref="G24:N24"/>
    <mergeCell ref="G25:I25"/>
    <mergeCell ref="J25:K25"/>
    <mergeCell ref="L25:N25"/>
    <mergeCell ref="S26:X26"/>
    <mergeCell ref="J23:K23"/>
    <mergeCell ref="A30:AJ30"/>
    <mergeCell ref="C26:F26"/>
    <mergeCell ref="A5:AJ5"/>
    <mergeCell ref="P6:T6"/>
    <mergeCell ref="U6:AC6"/>
    <mergeCell ref="G27:I27"/>
    <mergeCell ref="J27:K27"/>
    <mergeCell ref="A314:F314"/>
    <mergeCell ref="G314:O314"/>
    <mergeCell ref="AD160:AJ160"/>
    <mergeCell ref="AD162:AJ162"/>
    <mergeCell ref="A163:E163"/>
    <mergeCell ref="F163:K163"/>
    <mergeCell ref="L163:P163"/>
    <mergeCell ref="F164:AJ195"/>
    <mergeCell ref="F202:AJ233"/>
    <mergeCell ref="A121:AJ121"/>
    <mergeCell ref="A88:E119"/>
    <mergeCell ref="A126:E157"/>
    <mergeCell ref="A158:J158"/>
    <mergeCell ref="A159:AJ159"/>
    <mergeCell ref="A160:E160"/>
    <mergeCell ref="F160:K160"/>
    <mergeCell ref="L160:P160"/>
    <mergeCell ref="Q160:W160"/>
    <mergeCell ref="X160:AC160"/>
    <mergeCell ref="AD27:AJ27"/>
    <mergeCell ref="Y27:AC27"/>
    <mergeCell ref="L27:N27"/>
  </mergeCells>
  <phoneticPr fontId="2" type="noConversion"/>
  <conditionalFormatting sqref="AD122:AJ122 AD160:AJ160 AD84:AJ84 AD198:AJ198 S23:X23 S25:X25 S27:X27 S29:X29">
    <cfRule type="cellIs" dxfId="2" priority="8" operator="greaterThan">
      <formula>0</formula>
    </cfRule>
  </conditionalFormatting>
  <dataValidations count="16">
    <dataValidation type="list" allowBlank="1" showInputMessage="1" showErrorMessage="1" sqref="S31:X31">
      <formula1>AP$373:AP$379</formula1>
    </dataValidation>
    <dataValidation type="list" allowBlank="1" showInputMessage="1" showErrorMessage="1" sqref="AD31:AJ31">
      <formula1>AP$382:AP$399</formula1>
    </dataValidation>
    <dataValidation type="list" allowBlank="1" showInputMessage="1" showErrorMessage="1" sqref="J4">
      <formula1>$AK$383:$AK$384</formula1>
    </dataValidation>
    <dataValidation type="list" allowBlank="1" showInputMessage="1" showErrorMessage="1" sqref="P58:X80">
      <formula1>$AS$398:$AS$402</formula1>
    </dataValidation>
    <dataValidation type="list" allowBlank="1" showInputMessage="1" showErrorMessage="1" sqref="X13:Z17 X19:Z19">
      <formula1>$AL$376:$AL$377</formula1>
    </dataValidation>
    <dataValidation type="list" allowBlank="1" showInputMessage="1" showErrorMessage="1" sqref="AD13:AF17 AD19:AF19">
      <formula1>$AK$366:$AK$380</formula1>
    </dataValidation>
    <dataValidation type="list" allowBlank="1" showInputMessage="1" showErrorMessage="1" sqref="G31:N31">
      <formula1>$AP$366:$AP$368</formula1>
    </dataValidation>
    <dataValidation type="list" allowBlank="1" showInputMessage="1" showErrorMessage="1" sqref="C38:G40">
      <formula1>$AS$366:$AS$371</formula1>
    </dataValidation>
    <dataValidation type="list" allowBlank="1" showInputMessage="1" showErrorMessage="1" sqref="H38:K40">
      <formula1>$AS$373:$AS$376</formula1>
    </dataValidation>
    <dataValidation type="list" allowBlank="1" showInputMessage="1" showErrorMessage="1" sqref="L38:O40">
      <formula1>$AS$378:$AS$381</formula1>
    </dataValidation>
    <dataValidation type="list" allowBlank="1" showInputMessage="1" showErrorMessage="1" sqref="P38:S40">
      <formula1>$AS$383:$AS$386</formula1>
    </dataValidation>
    <dataValidation type="list" allowBlank="1" showInputMessage="1" showErrorMessage="1" sqref="U4">
      <formula1>$AM$366:$AM$382</formula1>
    </dataValidation>
    <dataValidation type="list" allowBlank="1" showInputMessage="1" showErrorMessage="1" sqref="AF4:AJ4">
      <formula1>$AL$366:$AL$373</formula1>
    </dataValidation>
    <dataValidation type="list" allowBlank="1" showInputMessage="1" showErrorMessage="1" sqref="AA13:AC17 AA19:AC19">
      <formula1>$AL$380:$AL$384</formula1>
    </dataValidation>
    <dataValidation type="list" allowBlank="1" showInputMessage="1" showErrorMessage="1" sqref="G35:R35 W35:AJ35">
      <formula1>$AR$366:$AR$367</formula1>
    </dataValidation>
    <dataValidation type="list" allowBlank="1" showInputMessage="1" showErrorMessage="1" sqref="J3:R3 AB3:AJ3">
      <formula1>$AO$366:$AO$390</formula1>
    </dataValidation>
  </dataValidations>
  <printOptions horizontalCentered="1"/>
  <pageMargins left="0" right="0" top="0.59055118110236227" bottom="0" header="0" footer="0"/>
  <pageSetup paperSize="9" scale="82" orientation="portrait" r:id="rId1"/>
  <headerFooter>
    <oddHeader>&amp;L&amp;F&amp;C&amp;D&amp;R&amp;P</oddHeader>
  </headerFooter>
  <rowBreaks count="7" manualBreakCount="7">
    <brk id="41" max="35" man="1"/>
    <brk id="82" max="35" man="1"/>
    <brk id="120" max="35" man="1"/>
    <brk id="158" max="35" man="1"/>
    <brk id="196" max="35" man="1"/>
    <brk id="234" max="35" man="1"/>
    <brk id="283" max="35" man="1"/>
  </rowBreaks>
  <ignoredErrors>
    <ignoredError sqref="C23:F27 Y23:AC27 Y28 C2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J45"/>
  <sheetViews>
    <sheetView showGridLines="0" showRowColHeaders="0" showRuler="0" view="pageLayout" zoomScaleNormal="100" zoomScaleSheetLayoutView="100" workbookViewId="0">
      <selection activeCell="A2" sqref="A2"/>
    </sheetView>
  </sheetViews>
  <sheetFormatPr defaultRowHeight="16.5" x14ac:dyDescent="0.3"/>
  <sheetData>
    <row r="1" spans="1:10" x14ac:dyDescent="0.3">
      <c r="A1" s="404" t="s">
        <v>271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x14ac:dyDescent="0.3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x14ac:dyDescent="0.3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x14ac:dyDescent="0.3">
      <c r="A4" s="35"/>
      <c r="B4" s="36"/>
      <c r="C4" s="36"/>
      <c r="D4" s="36"/>
      <c r="E4" s="36"/>
      <c r="F4" s="36"/>
      <c r="G4" s="36"/>
      <c r="H4" s="36"/>
      <c r="I4" s="36"/>
      <c r="J4" s="37"/>
    </row>
    <row r="5" spans="1:10" x14ac:dyDescent="0.3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0" x14ac:dyDescent="0.3">
      <c r="A6" s="35"/>
      <c r="B6" s="36"/>
      <c r="C6" s="36"/>
      <c r="D6" s="36"/>
      <c r="E6" s="36"/>
      <c r="F6" s="36"/>
      <c r="G6" s="36"/>
      <c r="H6" s="36"/>
      <c r="I6" s="36"/>
      <c r="J6" s="37"/>
    </row>
    <row r="7" spans="1:10" x14ac:dyDescent="0.3">
      <c r="A7" s="35"/>
      <c r="B7" s="36"/>
      <c r="C7" s="36"/>
      <c r="D7" s="36"/>
      <c r="E7" s="36"/>
      <c r="F7" s="36"/>
      <c r="G7" s="36"/>
      <c r="H7" s="36"/>
      <c r="I7" s="36"/>
      <c r="J7" s="37"/>
    </row>
    <row r="8" spans="1:10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0" x14ac:dyDescent="0.3">
      <c r="A9" s="35"/>
      <c r="B9" s="36"/>
      <c r="C9" s="36"/>
      <c r="D9" s="36"/>
      <c r="E9" s="36"/>
      <c r="F9" s="36"/>
      <c r="G9" s="36"/>
      <c r="H9" s="36"/>
      <c r="I9" s="36"/>
      <c r="J9" s="37"/>
    </row>
    <row r="10" spans="1:10" x14ac:dyDescent="0.3">
      <c r="A10" s="35"/>
      <c r="B10" s="36"/>
      <c r="C10" s="36"/>
      <c r="D10" s="36"/>
      <c r="E10" s="36"/>
      <c r="F10" s="36"/>
      <c r="G10" s="36"/>
      <c r="H10" s="36"/>
      <c r="I10" s="36"/>
      <c r="J10" s="37"/>
    </row>
    <row r="11" spans="1:10" x14ac:dyDescent="0.3">
      <c r="A11" s="35"/>
      <c r="B11" s="36"/>
      <c r="C11" s="36"/>
      <c r="D11" s="36"/>
      <c r="E11" s="36"/>
      <c r="F11" s="36"/>
      <c r="G11" s="36"/>
      <c r="H11" s="36"/>
      <c r="I11" s="36"/>
      <c r="J11" s="37"/>
    </row>
    <row r="12" spans="1:10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7"/>
    </row>
    <row r="13" spans="1:10" x14ac:dyDescent="0.3">
      <c r="A13" s="35"/>
      <c r="B13" s="36"/>
      <c r="C13" s="36"/>
      <c r="D13" s="36"/>
      <c r="E13" s="36"/>
      <c r="F13" s="36"/>
      <c r="G13" s="36"/>
      <c r="H13" s="36"/>
      <c r="I13" s="36"/>
      <c r="J13" s="37"/>
    </row>
    <row r="14" spans="1:10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7"/>
    </row>
    <row r="15" spans="1:10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3">
      <c r="A16" s="35"/>
      <c r="B16" s="36"/>
      <c r="C16" s="36"/>
      <c r="D16" s="36"/>
      <c r="E16" s="36"/>
      <c r="F16" s="36"/>
      <c r="G16" s="36"/>
      <c r="H16" s="36"/>
      <c r="I16" s="36"/>
      <c r="J16" s="37"/>
    </row>
    <row r="17" spans="1:10" x14ac:dyDescent="0.3">
      <c r="A17" s="35"/>
      <c r="B17" s="36"/>
      <c r="C17" s="36"/>
      <c r="D17" s="36"/>
      <c r="E17" s="36"/>
      <c r="F17" s="36"/>
      <c r="G17" s="36"/>
      <c r="H17" s="36"/>
      <c r="I17" s="36"/>
      <c r="J17" s="37"/>
    </row>
    <row r="18" spans="1:10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7"/>
    </row>
    <row r="19" spans="1:10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7"/>
    </row>
    <row r="20" spans="1:10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7"/>
    </row>
    <row r="21" spans="1:10" x14ac:dyDescent="0.3">
      <c r="A21" s="35"/>
      <c r="B21" s="36"/>
      <c r="C21" s="36"/>
      <c r="D21" s="36"/>
      <c r="E21" s="36"/>
      <c r="F21" s="36"/>
      <c r="G21" s="36"/>
      <c r="H21" s="36"/>
      <c r="I21" s="36"/>
      <c r="J21" s="37"/>
    </row>
    <row r="22" spans="1:10" x14ac:dyDescent="0.3">
      <c r="A22" s="35"/>
      <c r="B22" s="36"/>
      <c r="C22" s="36"/>
      <c r="D22" s="36"/>
      <c r="E22" s="36"/>
      <c r="F22" s="36"/>
      <c r="G22" s="36"/>
      <c r="H22" s="36"/>
      <c r="I22" s="36"/>
      <c r="J22" s="37"/>
    </row>
    <row r="23" spans="1:10" x14ac:dyDescent="0.3">
      <c r="A23" s="35"/>
      <c r="B23" s="36"/>
      <c r="C23" s="36"/>
      <c r="D23" s="36"/>
      <c r="E23" s="36"/>
      <c r="F23" s="36"/>
      <c r="G23" s="36"/>
      <c r="H23" s="36"/>
      <c r="I23" s="36"/>
      <c r="J23" s="37"/>
    </row>
    <row r="24" spans="1:10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x14ac:dyDescent="0.3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x14ac:dyDescent="0.3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x14ac:dyDescent="0.3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x14ac:dyDescent="0.3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spans="1:10" x14ac:dyDescent="0.3">
      <c r="A33" s="35"/>
      <c r="B33" s="36"/>
      <c r="C33" s="36"/>
      <c r="D33" s="36"/>
      <c r="E33" s="36"/>
      <c r="F33" s="36"/>
      <c r="G33" s="36"/>
      <c r="H33" s="36"/>
      <c r="I33" s="36"/>
      <c r="J33" s="37"/>
    </row>
    <row r="34" spans="1:10" x14ac:dyDescent="0.3">
      <c r="A34" s="35"/>
      <c r="B34" s="36"/>
      <c r="C34" s="36"/>
      <c r="D34" s="36"/>
      <c r="E34" s="36"/>
      <c r="F34" s="36"/>
      <c r="G34" s="36"/>
      <c r="H34" s="36"/>
      <c r="I34" s="36"/>
      <c r="J34" s="37"/>
    </row>
    <row r="35" spans="1:10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7"/>
    </row>
    <row r="36" spans="1:10" x14ac:dyDescent="0.3">
      <c r="A36" s="35"/>
      <c r="B36" s="36"/>
      <c r="C36" s="36"/>
      <c r="D36" s="36"/>
      <c r="E36" s="36"/>
      <c r="F36" s="36"/>
      <c r="G36" s="36"/>
      <c r="H36" s="36"/>
      <c r="I36" s="36"/>
      <c r="J36" s="37"/>
    </row>
    <row r="37" spans="1:10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7"/>
    </row>
    <row r="38" spans="1:10" x14ac:dyDescent="0.3">
      <c r="A38" s="35"/>
      <c r="B38" s="36"/>
      <c r="C38" s="36"/>
      <c r="D38" s="36"/>
      <c r="E38" s="36"/>
      <c r="F38" s="36"/>
      <c r="G38" s="36"/>
      <c r="H38" s="36"/>
      <c r="I38" s="36"/>
      <c r="J38" s="37"/>
    </row>
    <row r="39" spans="1:10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7"/>
    </row>
    <row r="40" spans="1:10" x14ac:dyDescent="0.3">
      <c r="A40" s="35"/>
      <c r="B40" s="36"/>
      <c r="C40" s="36"/>
      <c r="D40" s="36"/>
      <c r="E40" s="36"/>
      <c r="F40" s="36"/>
      <c r="G40" s="36"/>
      <c r="H40" s="36"/>
      <c r="I40" s="36"/>
      <c r="J40" s="37"/>
    </row>
    <row r="41" spans="1:10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7"/>
    </row>
    <row r="42" spans="1:10" x14ac:dyDescent="0.3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3">
      <c r="A43" s="35"/>
      <c r="B43" s="36"/>
      <c r="C43" s="36"/>
      <c r="D43" s="36"/>
      <c r="E43" s="36"/>
      <c r="F43" s="36"/>
      <c r="G43" s="36"/>
      <c r="H43" s="36"/>
      <c r="I43" s="36"/>
      <c r="J43" s="37"/>
    </row>
    <row r="44" spans="1:10" x14ac:dyDescent="0.3">
      <c r="A44" s="35"/>
      <c r="B44" s="36"/>
      <c r="C44" s="36"/>
      <c r="D44" s="36"/>
      <c r="E44" s="36"/>
      <c r="F44" s="36"/>
      <c r="G44" s="36"/>
      <c r="H44" s="36"/>
      <c r="I44" s="36"/>
      <c r="J44" s="37"/>
    </row>
    <row r="45" spans="1:10" x14ac:dyDescent="0.3">
      <c r="A45" s="38"/>
      <c r="B45" s="39"/>
      <c r="C45" s="39"/>
      <c r="D45" s="39"/>
      <c r="E45" s="39"/>
      <c r="F45" s="39"/>
      <c r="G45" s="39"/>
      <c r="H45" s="39"/>
      <c r="I45" s="39"/>
      <c r="J45" s="40"/>
    </row>
  </sheetData>
  <mergeCells count="1">
    <mergeCell ref="A1:J1"/>
  </mergeCells>
  <phoneticPr fontId="2" type="noConversion"/>
  <printOptions horizontalCentered="1" verticalCentered="1"/>
  <pageMargins left="0" right="0" top="0.59055118110236227" bottom="0.59055118110236227" header="0" footer="0"/>
  <pageSetup paperSize="9" orientation="portrait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E9"/>
  <sheetViews>
    <sheetView showGridLines="0" showRowColHeaders="0" showRuler="0" view="pageLayout" zoomScaleNormal="100" workbookViewId="0"/>
  </sheetViews>
  <sheetFormatPr defaultRowHeight="16.5" x14ac:dyDescent="0.3"/>
  <sheetData>
    <row r="1" spans="1:5" x14ac:dyDescent="0.3">
      <c r="A1" s="36"/>
      <c r="B1" s="36"/>
      <c r="C1" s="36"/>
      <c r="D1" s="36"/>
      <c r="E1" s="36"/>
    </row>
    <row r="2" spans="1:5" x14ac:dyDescent="0.3">
      <c r="A2" s="36"/>
      <c r="B2" s="36"/>
      <c r="C2" s="36"/>
      <c r="D2" s="36"/>
      <c r="E2" s="36"/>
    </row>
    <row r="3" spans="1:5" x14ac:dyDescent="0.3">
      <c r="A3" s="36"/>
      <c r="B3" s="36"/>
      <c r="C3" s="41" t="s">
        <v>272</v>
      </c>
      <c r="D3" s="36"/>
      <c r="E3" s="36"/>
    </row>
    <row r="4" spans="1:5" x14ac:dyDescent="0.3">
      <c r="A4" s="36"/>
      <c r="B4" s="36"/>
      <c r="C4" s="36"/>
      <c r="D4" s="36"/>
      <c r="E4" s="36"/>
    </row>
    <row r="5" spans="1:5" x14ac:dyDescent="0.3">
      <c r="A5" s="36"/>
      <c r="B5" s="36"/>
      <c r="C5" s="36"/>
      <c r="D5" s="36"/>
      <c r="E5" s="36"/>
    </row>
    <row r="6" spans="1:5" x14ac:dyDescent="0.3">
      <c r="A6" s="36"/>
      <c r="B6" s="36"/>
      <c r="C6" s="36"/>
      <c r="D6" s="36"/>
      <c r="E6" s="36"/>
    </row>
    <row r="7" spans="1:5" x14ac:dyDescent="0.3">
      <c r="A7" s="36"/>
      <c r="B7" s="36"/>
      <c r="C7" s="36"/>
      <c r="D7" s="36"/>
      <c r="E7" s="36"/>
    </row>
    <row r="8" spans="1:5" x14ac:dyDescent="0.3">
      <c r="A8" s="36"/>
      <c r="B8" s="36"/>
      <c r="C8" s="36"/>
      <c r="D8" s="36"/>
      <c r="E8" s="36"/>
    </row>
    <row r="9" spans="1:5" x14ac:dyDescent="0.3">
      <c r="A9" s="36"/>
      <c r="B9" s="36"/>
      <c r="C9" s="36"/>
      <c r="D9" s="36"/>
      <c r="E9" s="36"/>
    </row>
  </sheetData>
  <phoneticPr fontId="2" type="noConversion"/>
  <printOptions horizontalCentered="1" verticalCentered="1"/>
  <pageMargins left="0" right="0" top="0.59055118110236227" bottom="0.59055118110236227" header="0" footer="0"/>
  <pageSetup paperSize="9" orientation="portrait" r:id="rId1"/>
  <headerFooter>
    <oddHeader>&amp;L&amp;A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S672"/>
  <sheetViews>
    <sheetView showGridLines="0" showRowColHeaders="0" showRuler="0" view="pageBreakPreview" zoomScaleNormal="100" zoomScaleSheetLayoutView="100" workbookViewId="0">
      <selection activeCell="A2" sqref="A2:AJ2"/>
    </sheetView>
  </sheetViews>
  <sheetFormatPr defaultColWidth="0" defaultRowHeight="16.5" zeroHeight="1" x14ac:dyDescent="0.3"/>
  <cols>
    <col min="1" max="36" width="2.75" customWidth="1"/>
    <col min="37" max="37" width="0.125" customWidth="1"/>
    <col min="38" max="38" width="19.25" style="30" hidden="1" customWidth="1"/>
    <col min="39" max="40" width="9" style="30" hidden="1" customWidth="1"/>
    <col min="41" max="41" width="9.75" style="30" hidden="1" customWidth="1"/>
    <col min="42" max="44" width="9" style="30" hidden="1" customWidth="1"/>
    <col min="45" max="45" width="13" style="30" hidden="1" customWidth="1"/>
    <col min="46" max="71" width="9" style="30" hidden="1" customWidth="1"/>
    <col min="72" max="16384" width="9" hidden="1"/>
  </cols>
  <sheetData>
    <row r="1" spans="1:71" s="17" customFormat="1" x14ac:dyDescent="0.3"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s="23" customFormat="1" ht="20.25" customHeight="1" x14ac:dyDescent="0.3">
      <c r="A2" s="411" t="s">
        <v>273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s="23" customFormat="1" x14ac:dyDescent="0.3"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s="23" customFormat="1" x14ac:dyDescent="0.3">
      <c r="A4" s="24" t="s">
        <v>229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3" customFormat="1" ht="80.099999999999994" customHeight="1" x14ac:dyDescent="0.3">
      <c r="A5" s="21"/>
      <c r="B5" s="408" t="s">
        <v>251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  <c r="AJ5" s="21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23" customForma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23" customFormat="1" x14ac:dyDescent="0.3">
      <c r="A7" s="21" t="s">
        <v>216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23" customFormat="1" x14ac:dyDescent="0.3">
      <c r="A8" s="21"/>
      <c r="B8" s="21" t="s">
        <v>217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23" customFormat="1" x14ac:dyDescent="0.3">
      <c r="A9" s="21"/>
      <c r="B9" s="21" t="s">
        <v>218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23" customFormat="1" x14ac:dyDescent="0.3">
      <c r="A10" s="21"/>
      <c r="B10" s="21" t="s">
        <v>219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s="23" customForma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s="23" customFormat="1" x14ac:dyDescent="0.3">
      <c r="A12" s="21" t="s">
        <v>220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s="23" customFormat="1" x14ac:dyDescent="0.3">
      <c r="A13" s="21"/>
      <c r="B13" s="21" t="s">
        <v>245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23" customFormat="1" x14ac:dyDescent="0.3">
      <c r="A14" s="21"/>
      <c r="B14" s="21" t="s">
        <v>221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23" customFormat="1" x14ac:dyDescent="0.3">
      <c r="A15" s="21"/>
      <c r="B15" s="21" t="s">
        <v>242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23" customFormat="1" x14ac:dyDescent="0.3">
      <c r="A16" s="21"/>
      <c r="B16" s="21" t="s">
        <v>222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23" customFormat="1" x14ac:dyDescent="0.3">
      <c r="A17" s="21"/>
      <c r="B17" s="21" t="s">
        <v>223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23" customFormat="1" x14ac:dyDescent="0.3">
      <c r="A18" s="21"/>
      <c r="B18" s="21" t="s">
        <v>243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23" customFormat="1" x14ac:dyDescent="0.3">
      <c r="A19" s="21"/>
      <c r="B19" s="21" t="s">
        <v>244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23" customForma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1" s="23" customFormat="1" x14ac:dyDescent="0.3">
      <c r="A21" s="21" t="s">
        <v>224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1:71" s="23" customFormat="1" x14ac:dyDescent="0.3">
      <c r="A22" s="21"/>
      <c r="B22" s="21" t="s">
        <v>225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23" customFormat="1" x14ac:dyDescent="0.3">
      <c r="A23" s="21"/>
      <c r="B23" s="21" t="s">
        <v>226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23" customForma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23" customFormat="1" x14ac:dyDescent="0.3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23" customForma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23" customFormat="1" x14ac:dyDescent="0.3">
      <c r="A27" s="24" t="s">
        <v>227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71" s="23" customFormat="1" ht="80.099999999999994" customHeight="1" x14ac:dyDescent="0.3">
      <c r="B28" s="408" t="s">
        <v>231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  <c r="AJ28" s="21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</row>
    <row r="29" spans="1:71" s="23" customForma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23" customFormat="1" x14ac:dyDescent="0.3">
      <c r="A30" s="21"/>
      <c r="B30" s="21" t="s">
        <v>232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23" customFormat="1" x14ac:dyDescent="0.3">
      <c r="A31" s="21"/>
      <c r="B31" s="21" t="s">
        <v>233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23" customForma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71" s="23" customForma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</row>
    <row r="34" spans="1:71" s="23" customForma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71" s="23" customForma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1" s="23" customFormat="1" x14ac:dyDescent="0.3">
      <c r="A36" s="21"/>
      <c r="B36" s="21" t="s">
        <v>253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s="23" customFormat="1" x14ac:dyDescent="0.3">
      <c r="A37" s="26"/>
      <c r="B37" s="21" t="s">
        <v>254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s="23" customForma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23" customForma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O39" s="25"/>
      <c r="P39" s="27"/>
      <c r="Q39" s="27"/>
      <c r="R39" s="27"/>
      <c r="S39" s="27"/>
      <c r="T39" s="27"/>
      <c r="U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23" customFormat="1" x14ac:dyDescent="0.3">
      <c r="A40" s="413">
        <f ca="1">TODAY()</f>
        <v>43713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23" customForma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23" customForma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O42" s="25" t="s">
        <v>228</v>
      </c>
      <c r="P42" s="414" t="str">
        <f>'0. 입사지원서'!H6</f>
        <v>홍길동</v>
      </c>
      <c r="Q42" s="414"/>
      <c r="R42" s="414"/>
      <c r="S42" s="414"/>
      <c r="T42" s="414"/>
      <c r="U42" s="21" t="s">
        <v>252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23" customForma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7" customFormat="1" x14ac:dyDescent="0.3"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7" customFormat="1" x14ac:dyDescent="0.3"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28" customFormat="1" ht="54.75" customHeight="1" x14ac:dyDescent="0.3">
      <c r="A46" s="407"/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</row>
    <row r="47" spans="1:71" ht="0.2" customHeight="1" x14ac:dyDescent="0.3"/>
    <row r="48" spans="1:71" ht="54.75" hidden="1" customHeight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spans="37:45" hidden="1" x14ac:dyDescent="0.3"/>
    <row r="82" spans="37:45" hidden="1" x14ac:dyDescent="0.3"/>
    <row r="83" spans="37:45" hidden="1" x14ac:dyDescent="0.3"/>
    <row r="84" spans="37:45" hidden="1" x14ac:dyDescent="0.3"/>
    <row r="85" spans="37:45" hidden="1" x14ac:dyDescent="0.3"/>
    <row r="86" spans="37:45" hidden="1" x14ac:dyDescent="0.3"/>
    <row r="87" spans="37:45" hidden="1" x14ac:dyDescent="0.3"/>
    <row r="88" spans="37:45" hidden="1" x14ac:dyDescent="0.3"/>
    <row r="89" spans="37:45" hidden="1" x14ac:dyDescent="0.3">
      <c r="AO89" s="32"/>
      <c r="AP89" s="32"/>
      <c r="AQ89" s="32"/>
      <c r="AR89" s="32"/>
      <c r="AS89" s="32"/>
    </row>
    <row r="90" spans="37:45" hidden="1" x14ac:dyDescent="0.3">
      <c r="AO90" s="32"/>
      <c r="AP90" s="32"/>
      <c r="AQ90" s="32"/>
      <c r="AR90" s="32"/>
      <c r="AS90" s="32"/>
    </row>
    <row r="91" spans="37:45" hidden="1" x14ac:dyDescent="0.3">
      <c r="AK91" t="s">
        <v>100</v>
      </c>
      <c r="AL91" s="32" t="s">
        <v>246</v>
      </c>
      <c r="AM91" s="30" t="s">
        <v>86</v>
      </c>
      <c r="AO91" s="30" t="s">
        <v>247</v>
      </c>
      <c r="AP91" s="30" t="s">
        <v>111</v>
      </c>
      <c r="AR91" s="30" t="s">
        <v>139</v>
      </c>
      <c r="AS91" s="30" t="s">
        <v>142</v>
      </c>
    </row>
    <row r="92" spans="37:45" hidden="1" x14ac:dyDescent="0.3">
      <c r="AK92" t="s">
        <v>101</v>
      </c>
      <c r="AL92" s="32" t="s">
        <v>60</v>
      </c>
      <c r="AM92" s="30" t="s">
        <v>87</v>
      </c>
      <c r="AO92" s="30" t="s">
        <v>82</v>
      </c>
      <c r="AP92" s="30" t="s">
        <v>112</v>
      </c>
      <c r="AR92" s="30" t="s">
        <v>140</v>
      </c>
      <c r="AS92" s="30" t="s">
        <v>143</v>
      </c>
    </row>
    <row r="93" spans="37:45" hidden="1" x14ac:dyDescent="0.3">
      <c r="AK93" t="s">
        <v>102</v>
      </c>
      <c r="AL93" s="32" t="s">
        <v>61</v>
      </c>
      <c r="AM93" s="32" t="s">
        <v>200</v>
      </c>
      <c r="AO93" s="30" t="s">
        <v>72</v>
      </c>
      <c r="AP93" s="30" t="s">
        <v>115</v>
      </c>
      <c r="AS93" s="30" t="s">
        <v>144</v>
      </c>
    </row>
    <row r="94" spans="37:45" hidden="1" x14ac:dyDescent="0.3">
      <c r="AK94" t="s">
        <v>103</v>
      </c>
      <c r="AL94" s="32" t="s">
        <v>62</v>
      </c>
      <c r="AM94" s="32" t="s">
        <v>201</v>
      </c>
      <c r="AO94" s="30" t="s">
        <v>83</v>
      </c>
      <c r="AP94" s="30" t="s">
        <v>182</v>
      </c>
      <c r="AS94" s="30" t="s">
        <v>145</v>
      </c>
    </row>
    <row r="95" spans="37:45" hidden="1" x14ac:dyDescent="0.3">
      <c r="AK95" t="s">
        <v>174</v>
      </c>
      <c r="AL95" s="32" t="s">
        <v>63</v>
      </c>
      <c r="AM95" s="32" t="s">
        <v>202</v>
      </c>
      <c r="AO95" s="30" t="s">
        <v>181</v>
      </c>
      <c r="AS95" s="30" t="s">
        <v>146</v>
      </c>
    </row>
    <row r="96" spans="37:45" hidden="1" x14ac:dyDescent="0.3">
      <c r="AK96" t="s">
        <v>104</v>
      </c>
      <c r="AL96" s="32" t="s">
        <v>64</v>
      </c>
      <c r="AM96" s="32" t="s">
        <v>203</v>
      </c>
      <c r="AO96" s="30" t="s">
        <v>73</v>
      </c>
      <c r="AS96" s="30" t="s">
        <v>147</v>
      </c>
    </row>
    <row r="97" spans="37:45" hidden="1" x14ac:dyDescent="0.3">
      <c r="AK97" t="s">
        <v>105</v>
      </c>
      <c r="AL97" s="32" t="s">
        <v>215</v>
      </c>
      <c r="AM97" s="32" t="s">
        <v>204</v>
      </c>
      <c r="AO97" s="30" t="s">
        <v>187</v>
      </c>
    </row>
    <row r="98" spans="37:45" hidden="1" x14ac:dyDescent="0.3">
      <c r="AK98" t="s">
        <v>175</v>
      </c>
      <c r="AL98" s="32" t="s">
        <v>173</v>
      </c>
      <c r="AM98" s="32" t="s">
        <v>205</v>
      </c>
      <c r="AO98" s="30" t="s">
        <v>188</v>
      </c>
      <c r="AP98" s="30" t="s">
        <v>130</v>
      </c>
      <c r="AS98" s="30" t="s">
        <v>153</v>
      </c>
    </row>
    <row r="99" spans="37:45" hidden="1" x14ac:dyDescent="0.3">
      <c r="AK99" t="s">
        <v>106</v>
      </c>
      <c r="AL99" s="32"/>
      <c r="AM99" s="32" t="s">
        <v>206</v>
      </c>
      <c r="AO99" s="30" t="s">
        <v>197</v>
      </c>
      <c r="AP99" s="30" t="s">
        <v>131</v>
      </c>
      <c r="AS99" s="30" t="s">
        <v>148</v>
      </c>
    </row>
    <row r="100" spans="37:45" hidden="1" x14ac:dyDescent="0.3">
      <c r="AK100" t="s">
        <v>107</v>
      </c>
      <c r="AL100" s="32"/>
      <c r="AM100" s="32" t="s">
        <v>207</v>
      </c>
      <c r="AO100" s="30" t="s">
        <v>196</v>
      </c>
      <c r="AP100" s="30" t="s">
        <v>132</v>
      </c>
      <c r="AS100" s="30" t="s">
        <v>149</v>
      </c>
    </row>
    <row r="101" spans="37:45" hidden="1" x14ac:dyDescent="0.3">
      <c r="AK101" t="s">
        <v>108</v>
      </c>
      <c r="AL101" s="32" t="s">
        <v>65</v>
      </c>
      <c r="AM101" s="32" t="s">
        <v>208</v>
      </c>
      <c r="AO101" s="30" t="s">
        <v>198</v>
      </c>
      <c r="AP101" s="30" t="s">
        <v>133</v>
      </c>
      <c r="AS101" s="30" t="s">
        <v>150</v>
      </c>
    </row>
    <row r="102" spans="37:45" hidden="1" x14ac:dyDescent="0.3">
      <c r="AK102" t="s">
        <v>176</v>
      </c>
      <c r="AL102" s="32" t="s">
        <v>67</v>
      </c>
      <c r="AM102" s="32" t="s">
        <v>209</v>
      </c>
      <c r="AO102" s="30" t="s">
        <v>199</v>
      </c>
      <c r="AP102" s="30" t="s">
        <v>114</v>
      </c>
    </row>
    <row r="103" spans="37:45" hidden="1" x14ac:dyDescent="0.3">
      <c r="AK103" t="s">
        <v>109</v>
      </c>
      <c r="AL103" s="32"/>
      <c r="AM103" s="32" t="s">
        <v>210</v>
      </c>
      <c r="AO103" s="30" t="s">
        <v>84</v>
      </c>
      <c r="AP103" s="30" t="s">
        <v>113</v>
      </c>
      <c r="AS103" s="30" t="s">
        <v>153</v>
      </c>
    </row>
    <row r="104" spans="37:45" hidden="1" x14ac:dyDescent="0.3">
      <c r="AK104" t="s">
        <v>177</v>
      </c>
      <c r="AL104" s="32"/>
      <c r="AM104" s="32" t="s">
        <v>211</v>
      </c>
      <c r="AO104" s="30" t="s">
        <v>74</v>
      </c>
      <c r="AP104" s="30" t="s">
        <v>134</v>
      </c>
      <c r="AS104" s="30" t="s">
        <v>151</v>
      </c>
    </row>
    <row r="105" spans="37:45" hidden="1" x14ac:dyDescent="0.3">
      <c r="AK105" t="s">
        <v>110</v>
      </c>
      <c r="AL105" s="32" t="s">
        <v>66</v>
      </c>
      <c r="AM105" s="32" t="s">
        <v>212</v>
      </c>
      <c r="AO105" s="30" t="s">
        <v>75</v>
      </c>
      <c r="AS105" s="30" t="s">
        <v>152</v>
      </c>
    </row>
    <row r="106" spans="37:45" hidden="1" x14ac:dyDescent="0.3">
      <c r="AL106" s="32" t="s">
        <v>68</v>
      </c>
      <c r="AM106" s="32" t="s">
        <v>213</v>
      </c>
      <c r="AO106" s="30" t="s">
        <v>76</v>
      </c>
      <c r="AS106" s="30" t="s">
        <v>150</v>
      </c>
    </row>
    <row r="107" spans="37:45" hidden="1" x14ac:dyDescent="0.3">
      <c r="AL107" s="32" t="s">
        <v>69</v>
      </c>
      <c r="AM107" s="32" t="s">
        <v>85</v>
      </c>
      <c r="AO107" s="30" t="s">
        <v>258</v>
      </c>
      <c r="AP107" s="30" t="s">
        <v>135</v>
      </c>
    </row>
    <row r="108" spans="37:45" hidden="1" x14ac:dyDescent="0.3">
      <c r="AK108" t="s">
        <v>183</v>
      </c>
      <c r="AL108" s="32" t="s">
        <v>70</v>
      </c>
      <c r="AO108" s="30" t="s">
        <v>77</v>
      </c>
      <c r="AP108" s="30" t="s">
        <v>136</v>
      </c>
      <c r="AS108" s="30" t="s">
        <v>153</v>
      </c>
    </row>
    <row r="109" spans="37:45" hidden="1" x14ac:dyDescent="0.3">
      <c r="AK109" t="s">
        <v>184</v>
      </c>
      <c r="AL109" s="32" t="s">
        <v>172</v>
      </c>
      <c r="AO109" s="30" t="s">
        <v>78</v>
      </c>
      <c r="AP109" s="30" t="s">
        <v>137</v>
      </c>
      <c r="AS109" s="30" t="s">
        <v>154</v>
      </c>
    </row>
    <row r="110" spans="37:45" hidden="1" x14ac:dyDescent="0.3">
      <c r="AO110" s="30" t="s">
        <v>79</v>
      </c>
      <c r="AP110" s="30" t="s">
        <v>138</v>
      </c>
      <c r="AS110" s="30" t="s">
        <v>155</v>
      </c>
    </row>
    <row r="111" spans="37:45" hidden="1" x14ac:dyDescent="0.3">
      <c r="AO111" s="30" t="s">
        <v>80</v>
      </c>
      <c r="AP111" s="30" t="s">
        <v>116</v>
      </c>
      <c r="AS111" s="30" t="s">
        <v>150</v>
      </c>
    </row>
    <row r="112" spans="37:45" hidden="1" x14ac:dyDescent="0.3">
      <c r="AO112" s="30" t="s">
        <v>195</v>
      </c>
      <c r="AP112" s="30" t="s">
        <v>117</v>
      </c>
    </row>
    <row r="113" spans="37:45" hidden="1" x14ac:dyDescent="0.3">
      <c r="AO113" s="30" t="s">
        <v>81</v>
      </c>
      <c r="AP113" s="30" t="s">
        <v>118</v>
      </c>
    </row>
    <row r="114" spans="37:45" hidden="1" x14ac:dyDescent="0.3">
      <c r="AO114" s="30" t="s">
        <v>257</v>
      </c>
      <c r="AP114" s="30" t="s">
        <v>119</v>
      </c>
    </row>
    <row r="115" spans="37:45" hidden="1" x14ac:dyDescent="0.3">
      <c r="AP115" s="30" t="s">
        <v>120</v>
      </c>
    </row>
    <row r="116" spans="37:45" hidden="1" x14ac:dyDescent="0.3">
      <c r="AP116" s="30" t="s">
        <v>121</v>
      </c>
    </row>
    <row r="117" spans="37:45" hidden="1" x14ac:dyDescent="0.3">
      <c r="AP117" s="30" t="s">
        <v>122</v>
      </c>
    </row>
    <row r="118" spans="37:45" hidden="1" x14ac:dyDescent="0.3">
      <c r="AK118" t="s">
        <v>191</v>
      </c>
      <c r="AP118" s="30" t="s">
        <v>123</v>
      </c>
    </row>
    <row r="119" spans="37:45" hidden="1" x14ac:dyDescent="0.3">
      <c r="AP119" s="30" t="s">
        <v>124</v>
      </c>
    </row>
    <row r="120" spans="37:45" hidden="1" x14ac:dyDescent="0.3">
      <c r="AK120" t="s">
        <v>189</v>
      </c>
      <c r="AP120" s="30" t="s">
        <v>125</v>
      </c>
    </row>
    <row r="121" spans="37:45" hidden="1" x14ac:dyDescent="0.3">
      <c r="AK121" t="s">
        <v>214</v>
      </c>
      <c r="AP121" s="30" t="s">
        <v>126</v>
      </c>
    </row>
    <row r="122" spans="37:45" hidden="1" x14ac:dyDescent="0.3">
      <c r="AP122" s="30" t="s">
        <v>127</v>
      </c>
    </row>
    <row r="123" spans="37:45" hidden="1" x14ac:dyDescent="0.3">
      <c r="AP123" s="30" t="s">
        <v>128</v>
      </c>
      <c r="AS123" s="30" t="s">
        <v>156</v>
      </c>
    </row>
    <row r="124" spans="37:45" hidden="1" x14ac:dyDescent="0.3">
      <c r="AP124" s="30" t="s">
        <v>129</v>
      </c>
      <c r="AS124" s="30" t="s">
        <v>157</v>
      </c>
    </row>
    <row r="125" spans="37:45" hidden="1" x14ac:dyDescent="0.3">
      <c r="AS125" s="30" t="s">
        <v>158</v>
      </c>
    </row>
    <row r="126" spans="37:45" hidden="1" x14ac:dyDescent="0.3">
      <c r="AS126" s="30" t="s">
        <v>159</v>
      </c>
    </row>
    <row r="127" spans="37:45" hidden="1" x14ac:dyDescent="0.3">
      <c r="AS127" s="30" t="s">
        <v>160</v>
      </c>
    </row>
    <row r="128" spans="37:45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</sheetData>
  <sheetProtection selectLockedCells="1"/>
  <mergeCells count="7">
    <mergeCell ref="A46:AJ46"/>
    <mergeCell ref="B5:AI5"/>
    <mergeCell ref="A2:AJ2"/>
    <mergeCell ref="A25:AJ25"/>
    <mergeCell ref="B28:AI28"/>
    <mergeCell ref="A40:AJ40"/>
    <mergeCell ref="P42:T42"/>
  </mergeCells>
  <phoneticPr fontId="2" type="noConversion"/>
  <conditionalFormatting sqref="E39:F39 E42:F42">
    <cfRule type="cellIs" dxfId="1" priority="2" operator="greaterThan">
      <formula>0</formula>
    </cfRule>
  </conditionalFormatting>
  <conditionalFormatting sqref="P39:T39 P42:T42">
    <cfRule type="cellIs" dxfId="0" priority="1" operator="greaterThan">
      <formula>0</formula>
    </cfRule>
  </conditionalFormatting>
  <printOptions horizontalCentered="1"/>
  <pageMargins left="0" right="0" top="0.59055118110236227" bottom="0" header="0" footer="0"/>
  <pageSetup paperSize="9" scale="82" orientation="portrait" r:id="rId1"/>
  <headerFooter>
    <oddHeader>&amp;L&amp;F&amp;C&amp;D&amp;R&amp;P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142875</xdr:rowOff>
                  </from>
                  <to>
                    <xdr:col>29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200025</xdr:colOff>
                    <xdr:row>31</xdr:row>
                    <xdr:rowOff>180975</xdr:rowOff>
                  </from>
                  <to>
                    <xdr:col>29</xdr:col>
                    <xdr:colOff>133350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0. 입사지원서</vt:lpstr>
      <vt:lpstr>1. 증명사진</vt:lpstr>
      <vt:lpstr>2. 개인서명</vt:lpstr>
      <vt:lpstr>3. 개인정보수집이용동의서</vt:lpstr>
      <vt:lpstr>'0. 입사지원서'!Print_Area</vt:lpstr>
      <vt:lpstr>'3. 개인정보수집이용동의서'!Print_Area</vt:lpstr>
    </vt:vector>
  </TitlesOfParts>
  <Company>유진테크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leejh</dc:creator>
  <cp:lastModifiedBy>현 석민</cp:lastModifiedBy>
  <cp:lastPrinted>2018-09-13T02:05:40Z</cp:lastPrinted>
  <dcterms:created xsi:type="dcterms:W3CDTF">2013-09-02T01:24:34Z</dcterms:created>
  <dcterms:modified xsi:type="dcterms:W3CDTF">2019-09-04T23:51:47Z</dcterms:modified>
</cp:coreProperties>
</file>